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hared drives\Sensors Council\Publications\Sensors Journal\1- Administration\Documents\"/>
    </mc:Choice>
  </mc:AlternateContent>
  <xr:revisionPtr revIDLastSave="0" documentId="8_{0E761876-9361-412E-853A-BC8E383AF432}" xr6:coauthVersionLast="47" xr6:coauthVersionMax="47" xr10:uidLastSave="{00000000-0000-0000-0000-000000000000}"/>
  <bookViews>
    <workbookView xWindow="14303" yWindow="-98" windowWidth="19394" windowHeight="103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C29" i="1"/>
  <c r="C30" i="1"/>
  <c r="C31" i="1"/>
  <c r="C32" i="1"/>
  <c r="C33" i="1"/>
  <c r="C26" i="1"/>
  <c r="C27" i="1"/>
  <c r="C28" i="1"/>
  <c r="C35" i="1"/>
  <c r="C36" i="1"/>
  <c r="C37" i="1"/>
  <c r="C38" i="1"/>
  <c r="C39" i="1"/>
  <c r="C79" i="1"/>
  <c r="C80" i="1"/>
  <c r="C81" i="1"/>
  <c r="C82" i="1"/>
  <c r="C83" i="1"/>
  <c r="C84" i="1"/>
  <c r="C85" i="1"/>
  <c r="C86" i="1"/>
  <c r="C87" i="1"/>
  <c r="C88" i="1"/>
  <c r="C78" i="1"/>
  <c r="C70" i="1"/>
  <c r="C71" i="1"/>
  <c r="C72" i="1"/>
  <c r="C73" i="1"/>
  <c r="C74" i="1"/>
  <c r="C75" i="1"/>
  <c r="C76" i="1"/>
  <c r="C77" i="1"/>
  <c r="C69" i="1"/>
  <c r="C66" i="1"/>
  <c r="C67" i="1"/>
  <c r="C68" i="1"/>
  <c r="C113" i="1" s="1"/>
  <c r="C65" i="1"/>
  <c r="C57" i="1"/>
  <c r="C58" i="1"/>
  <c r="C59" i="1"/>
  <c r="C60" i="1"/>
  <c r="C61" i="1"/>
  <c r="C62" i="1"/>
  <c r="C63" i="1"/>
  <c r="C109" i="1" s="1"/>
  <c r="C64" i="1"/>
  <c r="C110" i="1" s="1"/>
  <c r="C56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25" i="1"/>
  <c r="C24" i="1"/>
  <c r="C20" i="1"/>
  <c r="C21" i="1"/>
  <c r="C22" i="1"/>
  <c r="C23" i="1"/>
  <c r="C19" i="1"/>
  <c r="C9" i="1"/>
  <c r="C10" i="1"/>
  <c r="C11" i="1"/>
  <c r="C12" i="1"/>
  <c r="C95" i="1" s="1"/>
  <c r="C13" i="1"/>
  <c r="C14" i="1"/>
  <c r="C8" i="1"/>
  <c r="C16" i="1"/>
  <c r="C17" i="1"/>
  <c r="C18" i="1"/>
  <c r="C15" i="1"/>
  <c r="C3" i="1"/>
  <c r="C4" i="1"/>
  <c r="C5" i="1"/>
  <c r="C6" i="1"/>
  <c r="C7" i="1"/>
  <c r="C2" i="1"/>
  <c r="C114" i="1"/>
  <c r="C130" i="1" s="1"/>
  <c r="C112" i="1"/>
  <c r="C103" i="1" l="1"/>
  <c r="C98" i="1"/>
  <c r="C125" i="1" s="1"/>
  <c r="C104" i="1"/>
  <c r="C96" i="1"/>
  <c r="C124" i="1" s="1"/>
  <c r="C106" i="1"/>
  <c r="C108" i="1"/>
  <c r="C91" i="1"/>
  <c r="C122" i="1" s="1"/>
  <c r="C115" i="1"/>
  <c r="C93" i="1"/>
  <c r="C123" i="1" s="1"/>
  <c r="C117" i="1"/>
  <c r="C131" i="1" s="1"/>
  <c r="C119" i="1"/>
  <c r="C120" i="1"/>
  <c r="C132" i="1" s="1"/>
  <c r="C99" i="1"/>
  <c r="C94" i="1"/>
  <c r="C107" i="1"/>
  <c r="C128" i="1" s="1"/>
  <c r="C97" i="1"/>
  <c r="C100" i="1"/>
  <c r="C126" i="1" s="1"/>
  <c r="C118" i="1"/>
  <c r="C90" i="1"/>
  <c r="C111" i="1"/>
  <c r="C129" i="1" s="1"/>
  <c r="C116" i="1"/>
  <c r="C92" i="1"/>
  <c r="C105" i="1"/>
  <c r="C101" i="1"/>
  <c r="C102" i="1"/>
  <c r="C127" i="1" s="1"/>
  <c r="C134" i="1" l="1"/>
</calcChain>
</file>

<file path=xl/sharedStrings.xml><?xml version="1.0" encoding="utf-8"?>
<sst xmlns="http://schemas.openxmlformats.org/spreadsheetml/2006/main" count="155" uniqueCount="127">
  <si>
    <t>MODL</t>
  </si>
  <si>
    <t>PHEN</t>
  </si>
  <si>
    <t>SYST</t>
  </si>
  <si>
    <t>sensor arrays</t>
  </si>
  <si>
    <t>ACTU</t>
  </si>
  <si>
    <t>integrated sensor-actuators</t>
  </si>
  <si>
    <t>smart sensor-actuators</t>
  </si>
  <si>
    <t>networkable sensors-actuators</t>
  </si>
  <si>
    <t>Sensor-Actuators</t>
  </si>
  <si>
    <t xml:space="preserve">APPL </t>
  </si>
  <si>
    <t>Automotive, medical, environmental monitoring and control,</t>
  </si>
  <si>
    <t>Internet based and other remote data acquisition and control of sensors</t>
  </si>
  <si>
    <t>Consumer, alarm and security, military, nautical, aeronautical and space sensor systems, robotics and automation</t>
  </si>
  <si>
    <t>OPTO</t>
  </si>
  <si>
    <t>MICR</t>
  </si>
  <si>
    <t>MAGN</t>
  </si>
  <si>
    <t>magnetoresistors, magnetometers</t>
  </si>
  <si>
    <t>Hall-effect devices, magnetic-field sensors</t>
  </si>
  <si>
    <t>solid-state read and write heads</t>
  </si>
  <si>
    <t>THER</t>
  </si>
  <si>
    <t>pyroelectric and piezoelectric thermometers</t>
  </si>
  <si>
    <t>thermocouples, thermopiles</t>
  </si>
  <si>
    <t>platinum resistors, thermistors, diode and transistor temperature sensors</t>
  </si>
  <si>
    <t>MATR</t>
  </si>
  <si>
    <t>thin-film and thick-film gas sensors,</t>
  </si>
  <si>
    <t>altimeters, barometers</t>
  </si>
  <si>
    <t>MASS</t>
  </si>
  <si>
    <t>MECH</t>
  </si>
  <si>
    <t>pressure sensors</t>
  </si>
  <si>
    <t>CHEM</t>
  </si>
  <si>
    <t>strain gauges: metallic, thin-film, thick film and bulk strain gauges</t>
  </si>
  <si>
    <t xml:space="preserve">bulk and surface acoustic wave sensors, ultrasonic sensors </t>
  </si>
  <si>
    <t>can handle</t>
  </si>
  <si>
    <t>general area</t>
  </si>
  <si>
    <t>expert in</t>
  </si>
  <si>
    <t>sensor buses and communications</t>
  </si>
  <si>
    <t>microfluidic devices and lab-on-chip devices</t>
  </si>
  <si>
    <r>
      <rPr>
        <sz val="11"/>
        <color rgb="FFFF0000"/>
        <rFont val="Calibri"/>
        <family val="2"/>
        <scheme val="minor"/>
      </rPr>
      <t>Sensor</t>
    </r>
    <r>
      <rPr>
        <b/>
        <sz val="11"/>
        <color rgb="FFFF0000"/>
        <rFont val="Calibri"/>
        <family val="2"/>
        <scheme val="minor"/>
      </rPr>
      <t xml:space="preserve"> system integration</t>
    </r>
  </si>
  <si>
    <t>multiple-sensor systems</t>
  </si>
  <si>
    <t>smart sensor systems</t>
  </si>
  <si>
    <t>combined sensors (such as electrical &amp; mechanical, etc.)</t>
  </si>
  <si>
    <t>packaging and interconnections</t>
  </si>
  <si>
    <t>NETW</t>
  </si>
  <si>
    <r>
      <rPr>
        <sz val="11"/>
        <color rgb="FFFF0000"/>
        <rFont val="Calibri"/>
        <family val="2"/>
        <scheme val="minor"/>
      </rPr>
      <t>Sensor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system networks</t>
    </r>
  </si>
  <si>
    <t>networked sensor fusion and decisions</t>
  </si>
  <si>
    <t>sensor telemetry and monitoring</t>
  </si>
  <si>
    <r>
      <rPr>
        <sz val="11"/>
        <color rgb="FFFF0000"/>
        <rFont val="Calibri"/>
        <family val="2"/>
        <scheme val="minor"/>
      </rPr>
      <t>Sensor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phenomenology</t>
    </r>
  </si>
  <si>
    <t xml:space="preserve">sensor testing and evaluation </t>
  </si>
  <si>
    <t>noise, interference effects, cross-talk</t>
  </si>
  <si>
    <r>
      <rPr>
        <sz val="11"/>
        <color theme="1"/>
        <rFont val="Calibri"/>
        <family val="2"/>
        <scheme val="minor"/>
      </rPr>
      <t>aging,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reliability, stability (against ambient interference)</t>
    </r>
  </si>
  <si>
    <t>SIEL</t>
  </si>
  <si>
    <r>
      <t>Sensor</t>
    </r>
    <r>
      <rPr>
        <b/>
        <sz val="11"/>
        <color rgb="FFFF0000"/>
        <rFont val="Calibri"/>
        <family val="2"/>
        <scheme val="minor"/>
      </rPr>
      <t xml:space="preserve"> interface electronics</t>
    </r>
  </si>
  <si>
    <t>sensor electronic circuits, sensor readout circuits</t>
  </si>
  <si>
    <t xml:space="preserve">sensor signal conditioning, sensor signal conversion, sensor signal digitization </t>
  </si>
  <si>
    <t>sensor signal processing for high precision and stability (amplification, filtering, linearization, modulation/demodulation)</t>
  </si>
  <si>
    <t>sensor signal processing under harsh conditions (EMC, radiation, humidity, temperature); energy consumption/harvesting</t>
  </si>
  <si>
    <t>DATP</t>
  </si>
  <si>
    <r>
      <t xml:space="preserve">Sensor </t>
    </r>
    <r>
      <rPr>
        <b/>
        <sz val="11"/>
        <color rgb="FFFF0000"/>
        <rFont val="Calibri"/>
        <family val="2"/>
        <scheme val="minor"/>
      </rPr>
      <t>data processing</t>
    </r>
  </si>
  <si>
    <t>processing of wave (EM, acoustic, etc.) sensor data</t>
  </si>
  <si>
    <t>processing of non-wave (chemical, gravity, particle, thermal, radiative and non-radiative, etc.) sensor data</t>
  </si>
  <si>
    <r>
      <t xml:space="preserve">Mechanical </t>
    </r>
    <r>
      <rPr>
        <sz val="11"/>
        <color rgb="FFFF0000"/>
        <rFont val="Calibri"/>
        <family val="2"/>
        <scheme val="minor"/>
      </rPr>
      <t>sensors</t>
    </r>
  </si>
  <si>
    <t>accelerometers, gyroscopes, angular rate sensors, displacement transducers, force sensors</t>
  </si>
  <si>
    <t>flow sensors</t>
  </si>
  <si>
    <t>microelectromechanical (MEMS) sensors</t>
  </si>
  <si>
    <r>
      <t>Mass</t>
    </r>
    <r>
      <rPr>
        <sz val="11"/>
        <color rgb="FFFF0000"/>
        <rFont val="Calibri"/>
        <family val="2"/>
        <scheme val="minor"/>
      </rPr>
      <t>-sensitive sensors</t>
    </r>
  </si>
  <si>
    <t>quartz crystal microbalance</t>
  </si>
  <si>
    <t>surface acoustic wave sensors</t>
  </si>
  <si>
    <t xml:space="preserve">mass-sensitive gas sensors </t>
  </si>
  <si>
    <t>resonators/oscillators for sensors</t>
  </si>
  <si>
    <r>
      <t xml:space="preserve">Thermal </t>
    </r>
    <r>
      <rPr>
        <sz val="11"/>
        <color rgb="FFFF0000"/>
        <rFont val="Calibri"/>
        <family val="2"/>
        <scheme val="minor"/>
      </rPr>
      <t>sensors</t>
    </r>
  </si>
  <si>
    <t>calorimeters, bolometers</t>
  </si>
  <si>
    <r>
      <t>Magnetic</t>
    </r>
    <r>
      <rPr>
        <sz val="11"/>
        <color rgb="FFFF0000"/>
        <rFont val="Calibri"/>
        <family val="2"/>
        <scheme val="minor"/>
      </rPr>
      <t xml:space="preserve"> sensors</t>
    </r>
  </si>
  <si>
    <r>
      <rPr>
        <b/>
        <sz val="11"/>
        <color rgb="FFFF0000"/>
        <rFont val="Calibri"/>
        <family val="2"/>
        <scheme val="minor"/>
      </rPr>
      <t>Optoelectronic/photonic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sensors</t>
    </r>
  </si>
  <si>
    <t>light-emitting diodes, diode lasers, other quantum sources for sensing</t>
  </si>
  <si>
    <t xml:space="preserve">photoconductors, photodiodes, phototransistors </t>
  </si>
  <si>
    <t>position-sensitive photodetectors, photodiode arrays, charge-coupled devices</t>
  </si>
  <si>
    <t>radar sensors</t>
  </si>
  <si>
    <t>imaging sensors</t>
  </si>
  <si>
    <t>sensors using photometry, fluorimetry, interferometry, ellipsometry, surface plasmon resonance</t>
  </si>
  <si>
    <r>
      <rPr>
        <b/>
        <sz val="11"/>
        <color rgb="FFFF0000"/>
        <rFont val="Calibri"/>
        <family val="2"/>
        <scheme val="minor"/>
      </rPr>
      <t>THz/Microwave/Millimeter wave</t>
    </r>
    <r>
      <rPr>
        <sz val="11"/>
        <color rgb="FFFF0000"/>
        <rFont val="Calibri"/>
        <family val="2"/>
        <scheme val="minor"/>
      </rPr>
      <t xml:space="preserve"> sensors</t>
    </r>
  </si>
  <si>
    <t>IONI</t>
  </si>
  <si>
    <r>
      <rPr>
        <b/>
        <sz val="11"/>
        <color rgb="FFFF0000"/>
        <rFont val="Calibri"/>
        <family val="2"/>
        <scheme val="minor"/>
      </rPr>
      <t>Ionizing radiation</t>
    </r>
    <r>
      <rPr>
        <sz val="11"/>
        <color rgb="FFFF0000"/>
        <rFont val="Calibri"/>
        <family val="2"/>
        <scheme val="minor"/>
      </rPr>
      <t xml:space="preserve"> sensors</t>
    </r>
    <r>
      <rPr>
        <sz val="11"/>
        <rFont val="Calibri"/>
        <family val="2"/>
        <scheme val="minor"/>
      </rPr>
      <t xml:space="preserve"> (such as gamma ray, X-ray, charged particle and neutron detectors)</t>
    </r>
  </si>
  <si>
    <t>FIBR</t>
  </si>
  <si>
    <r>
      <rPr>
        <b/>
        <sz val="11"/>
        <color rgb="FFFF0000"/>
        <rFont val="Calibri"/>
        <family val="2"/>
        <scheme val="minor"/>
      </rPr>
      <t>Fiber-optic</t>
    </r>
    <r>
      <rPr>
        <sz val="11"/>
        <color rgb="FFFF0000"/>
        <rFont val="Calibri"/>
        <family val="2"/>
        <scheme val="minor"/>
      </rPr>
      <t xml:space="preserve"> sensors</t>
    </r>
  </si>
  <si>
    <t>optical fibers for sensing</t>
  </si>
  <si>
    <t>fibre-Bragg grating sensors</t>
  </si>
  <si>
    <t>INTO</t>
  </si>
  <si>
    <r>
      <rPr>
        <b/>
        <sz val="11"/>
        <color rgb="FFFF0000"/>
        <rFont val="Calibri"/>
        <family val="2"/>
        <scheme val="minor"/>
      </rPr>
      <t xml:space="preserve">Integrated optics </t>
    </r>
    <r>
      <rPr>
        <sz val="11"/>
        <color rgb="FFFF0000"/>
        <rFont val="Calibri"/>
        <family val="2"/>
        <scheme val="minor"/>
      </rPr>
      <t>sensors</t>
    </r>
  </si>
  <si>
    <r>
      <rPr>
        <sz val="11"/>
        <color rgb="FFFF0000"/>
        <rFont val="Calibri"/>
        <family val="2"/>
        <scheme val="minor"/>
      </rPr>
      <t>Sensor</t>
    </r>
    <r>
      <rPr>
        <b/>
        <sz val="11"/>
        <color rgb="FFFF0000"/>
        <rFont val="Calibri"/>
        <family val="2"/>
        <scheme val="minor"/>
      </rPr>
      <t xml:space="preserve"> applications </t>
    </r>
  </si>
  <si>
    <t>Applications of intelligent sensors (such as on-line monitoring, process control, test kits, RFID and other identification )</t>
  </si>
  <si>
    <r>
      <t>Chemical and biological</t>
    </r>
    <r>
      <rPr>
        <sz val="11"/>
        <color rgb="FFFF0000"/>
        <rFont val="Calibri"/>
        <family val="2"/>
        <scheme val="minor"/>
      </rPr>
      <t xml:space="preserve"> sensors</t>
    </r>
  </si>
  <si>
    <t>electronics and physics of transduction for chemical and biological signals</t>
  </si>
  <si>
    <t>olfactory sensors ("electronic nose")</t>
  </si>
  <si>
    <r>
      <rPr>
        <sz val="11"/>
        <color rgb="FFFF0000"/>
        <rFont val="Calibri"/>
        <family val="2"/>
        <scheme val="minor"/>
      </rPr>
      <t xml:space="preserve">Sensor </t>
    </r>
    <r>
      <rPr>
        <b/>
        <sz val="11"/>
        <color rgb="FFFF0000"/>
        <rFont val="Calibri"/>
        <family val="2"/>
        <scheme val="minor"/>
      </rPr>
      <t>materials</t>
    </r>
    <r>
      <rPr>
        <sz val="11"/>
        <color theme="1"/>
        <rFont val="Calibri"/>
        <family val="2"/>
        <scheme val="minor"/>
      </rPr>
      <t xml:space="preserve"> and solid-state sensors</t>
    </r>
  </si>
  <si>
    <t>humidity sensors</t>
  </si>
  <si>
    <t xml:space="preserve">sensors for specific ions  (such as pH sensors), radon , carbon monoxide </t>
  </si>
  <si>
    <t>viscosity sensors , density sensors</t>
  </si>
  <si>
    <t xml:space="preserve">acoustic velocity sensors , proximity sensors </t>
  </si>
  <si>
    <r>
      <rPr>
        <sz val="11"/>
        <color rgb="FFFF0000"/>
        <rFont val="Calibri"/>
        <family val="2"/>
        <scheme val="minor"/>
      </rPr>
      <t xml:space="preserve">Sensor </t>
    </r>
    <r>
      <rPr>
        <b/>
        <sz val="11"/>
        <color rgb="FFFF0000"/>
        <rFont val="Calibri"/>
        <family val="2"/>
        <scheme val="minor"/>
      </rPr>
      <t>modelling</t>
    </r>
  </si>
  <si>
    <t xml:space="preserve">sensor model analysis </t>
  </si>
  <si>
    <t>sensor model analysis and verification</t>
  </si>
  <si>
    <t>Profile weight by keywords and topical area</t>
  </si>
  <si>
    <t>Sensor system integration</t>
  </si>
  <si>
    <t>NET</t>
  </si>
  <si>
    <t>Sensor system networks</t>
  </si>
  <si>
    <t>Sensor phenomenology and modelling</t>
  </si>
  <si>
    <t>Sensor interface electronics</t>
  </si>
  <si>
    <t>Sensor data processing</t>
  </si>
  <si>
    <t>Mechanical and magnetic sensors</t>
  </si>
  <si>
    <t>ION</t>
  </si>
  <si>
    <t>Radiation sensors</t>
  </si>
  <si>
    <t>Fiber-optic Sensors</t>
  </si>
  <si>
    <t>Sensor modelling and applications</t>
  </si>
  <si>
    <t>Chemical and biosensors, Sensor materials</t>
  </si>
  <si>
    <t xml:space="preserve">Sensor system integration </t>
  </si>
  <si>
    <t>Fiber-optic sensors</t>
  </si>
  <si>
    <t>Profile weights by topical area (colour coded)</t>
  </si>
  <si>
    <t>name, surname, email address</t>
  </si>
  <si>
    <t>Intelligent Sensors</t>
  </si>
  <si>
    <t>INTS</t>
  </si>
  <si>
    <t>soft computing with sensor data (such as pattern recognition)</t>
  </si>
  <si>
    <t>detection, estimation based on sensor data</t>
  </si>
  <si>
    <t>machine learning driven sensor applications</t>
  </si>
  <si>
    <t>machine learning techniques for sensors, sensor data processing and fusion</t>
  </si>
  <si>
    <t xml:space="preserve">computing architectures (such as deep learning, evolutionary computing, in/near-memory and neuromorphic computing) for sensor systems </t>
  </si>
  <si>
    <t>machine learning hardware architectures for sensors and sensor system optimization</t>
  </si>
  <si>
    <t>sensor datasets and training/validation methodologies for machine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</si>
</sst>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name val="Calibri"/>
      <family val="3"/>
      <charset val="134"/>
      <scheme val="minor"/>
    </font>
    <font>
      <b/>
      <i/>
      <sz val="16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B7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F9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auto="1"/>
      </bottom>
      <diagonal/>
    </border>
    <border>
      <left/>
      <right style="double">
        <color rgb="FF3F3F3F"/>
      </right>
      <top style="double">
        <color rgb="FF3F3F3F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15">
    <xf numFmtId="0" fontId="0" fillId="0" borderId="0" xfId="0"/>
    <xf numFmtId="0" fontId="19" fillId="0" borderId="0" xfId="0" applyFont="1"/>
    <xf numFmtId="0" fontId="16" fillId="38" borderId="13" xfId="15" applyFont="1" applyFill="1" applyBorder="1"/>
    <xf numFmtId="0" fontId="16" fillId="38" borderId="14" xfId="0" applyFont="1" applyFill="1" applyBorder="1"/>
    <xf numFmtId="0" fontId="16" fillId="38" borderId="15" xfId="0" applyFont="1" applyFill="1" applyBorder="1"/>
    <xf numFmtId="0" fontId="16" fillId="38" borderId="15" xfId="15" applyFont="1" applyFill="1" applyBorder="1"/>
    <xf numFmtId="0" fontId="16" fillId="38" borderId="16" xfId="15" applyFont="1" applyFill="1" applyBorder="1"/>
    <xf numFmtId="0" fontId="16" fillId="39" borderId="17" xfId="0" applyFont="1" applyFill="1" applyBorder="1"/>
    <xf numFmtId="0" fontId="16" fillId="39" borderId="15" xfId="0" applyFont="1" applyFill="1" applyBorder="1"/>
    <xf numFmtId="0" fontId="16" fillId="39" borderId="16" xfId="0" applyFont="1" applyFill="1" applyBorder="1"/>
    <xf numFmtId="0" fontId="16" fillId="33" borderId="17" xfId="38" applyFont="1" applyFill="1" applyBorder="1"/>
    <xf numFmtId="0" fontId="16" fillId="33" borderId="15" xfId="38" applyFont="1" applyFill="1" applyBorder="1"/>
    <xf numFmtId="0" fontId="16" fillId="33" borderId="16" xfId="38" applyFont="1" applyFill="1" applyBorder="1"/>
    <xf numFmtId="0" fontId="16" fillId="40" borderId="17" xfId="15" applyFont="1" applyFill="1" applyBorder="1"/>
    <xf numFmtId="0" fontId="16" fillId="40" borderId="15" xfId="15" applyFont="1" applyFill="1" applyBorder="1"/>
    <xf numFmtId="0" fontId="16" fillId="40" borderId="16" xfId="15" applyFont="1" applyFill="1" applyBorder="1"/>
    <xf numFmtId="0" fontId="16" fillId="34" borderId="17" xfId="21" applyFont="1" applyFill="1" applyBorder="1"/>
    <xf numFmtId="0" fontId="16" fillId="34" borderId="15" xfId="21" applyFont="1" applyFill="1" applyBorder="1"/>
    <xf numFmtId="0" fontId="13" fillId="34" borderId="16" xfId="21" applyFont="1" applyFill="1" applyBorder="1"/>
    <xf numFmtId="0" fontId="16" fillId="34" borderId="18" xfId="21" applyFont="1" applyFill="1" applyBorder="1"/>
    <xf numFmtId="0" fontId="16" fillId="34" borderId="16" xfId="21" applyFont="1" applyFill="1" applyBorder="1"/>
    <xf numFmtId="0" fontId="16" fillId="34" borderId="17" xfId="37" applyFont="1" applyFill="1" applyBorder="1"/>
    <xf numFmtId="0" fontId="16" fillId="34" borderId="15" xfId="37" applyFont="1" applyFill="1" applyBorder="1"/>
    <xf numFmtId="0" fontId="16" fillId="34" borderId="16" xfId="37" applyFont="1" applyFill="1" applyBorder="1"/>
    <xf numFmtId="0" fontId="16" fillId="35" borderId="17" xfId="26" applyFont="1" applyFill="1" applyBorder="1"/>
    <xf numFmtId="0" fontId="16" fillId="35" borderId="15" xfId="26" applyFont="1" applyFill="1" applyBorder="1"/>
    <xf numFmtId="0" fontId="16" fillId="35" borderId="16" xfId="26" applyFont="1" applyFill="1" applyBorder="1"/>
    <xf numFmtId="0" fontId="16" fillId="35" borderId="19" xfId="26" applyFont="1" applyFill="1" applyBorder="1"/>
    <xf numFmtId="0" fontId="21" fillId="35" borderId="16" xfId="6" applyFont="1" applyFill="1" applyBorder="1"/>
    <xf numFmtId="0" fontId="16" fillId="41" borderId="17" xfId="26" applyFont="1" applyFill="1" applyBorder="1"/>
    <xf numFmtId="0" fontId="16" fillId="41" borderId="15" xfId="26" applyFont="1" applyFill="1" applyBorder="1"/>
    <xf numFmtId="0" fontId="16" fillId="41" borderId="19" xfId="26" applyFont="1" applyFill="1" applyBorder="1"/>
    <xf numFmtId="0" fontId="16" fillId="36" borderId="17" xfId="0" applyFont="1" applyFill="1" applyBorder="1"/>
    <xf numFmtId="0" fontId="16" fillId="36" borderId="15" xfId="0" applyFont="1" applyFill="1" applyBorder="1"/>
    <xf numFmtId="0" fontId="16" fillId="36" borderId="16" xfId="0" applyFont="1" applyFill="1" applyBorder="1"/>
    <xf numFmtId="0" fontId="16" fillId="36" borderId="17" xfId="15" applyFont="1" applyFill="1" applyBorder="1"/>
    <xf numFmtId="0" fontId="16" fillId="37" borderId="17" xfId="33" applyFont="1" applyFill="1" applyBorder="1"/>
    <xf numFmtId="0" fontId="16" fillId="37" borderId="15" xfId="33" applyFont="1" applyFill="1" applyBorder="1"/>
    <xf numFmtId="0" fontId="16" fillId="37" borderId="16" xfId="33" applyFont="1" applyFill="1" applyBorder="1"/>
    <xf numFmtId="0" fontId="16" fillId="37" borderId="17" xfId="37" applyFont="1" applyFill="1" applyBorder="1"/>
    <xf numFmtId="0" fontId="17" fillId="37" borderId="15" xfId="37" applyFill="1" applyBorder="1"/>
    <xf numFmtId="0" fontId="17" fillId="37" borderId="16" xfId="37" applyFill="1" applyBorder="1"/>
    <xf numFmtId="0" fontId="0" fillId="42" borderId="0" xfId="0" applyFill="1" applyAlignment="1">
      <alignment horizontal="right"/>
    </xf>
    <xf numFmtId="0" fontId="0" fillId="43" borderId="0" xfId="15" applyFont="1" applyFill="1" applyBorder="1" applyAlignment="1">
      <alignment horizontal="right"/>
    </xf>
    <xf numFmtId="164" fontId="23" fillId="0" borderId="0" xfId="0" applyNumberFormat="1" applyFont="1" applyAlignment="1">
      <alignment horizontal="center"/>
    </xf>
    <xf numFmtId="0" fontId="24" fillId="43" borderId="10" xfId="15" applyFont="1" applyFill="1" applyBorder="1" applyAlignment="1">
      <alignment horizontal="right"/>
    </xf>
    <xf numFmtId="164" fontId="24" fillId="43" borderId="10" xfId="0" applyNumberFormat="1" applyFont="1" applyFill="1" applyBorder="1" applyAlignment="1">
      <alignment horizontal="center"/>
    </xf>
    <xf numFmtId="0" fontId="25" fillId="39" borderId="0" xfId="15" applyFont="1" applyFill="1" applyBorder="1" applyAlignment="1">
      <alignment horizontal="right"/>
    </xf>
    <xf numFmtId="164" fontId="25" fillId="0" borderId="20" xfId="0" applyNumberFormat="1" applyFont="1" applyBorder="1" applyAlignment="1">
      <alignment horizontal="center"/>
    </xf>
    <xf numFmtId="0" fontId="24" fillId="39" borderId="10" xfId="15" applyFont="1" applyFill="1" applyBorder="1" applyAlignment="1">
      <alignment horizontal="right"/>
    </xf>
    <xf numFmtId="164" fontId="24" fillId="39" borderId="10" xfId="0" applyNumberFormat="1" applyFont="1" applyFill="1" applyBorder="1" applyAlignment="1">
      <alignment horizontal="center"/>
    </xf>
    <xf numFmtId="0" fontId="1" fillId="33" borderId="0" xfId="38" applyFont="1" applyFill="1" applyBorder="1" applyAlignment="1">
      <alignment horizontal="right"/>
    </xf>
    <xf numFmtId="0" fontId="0" fillId="33" borderId="0" xfId="38" applyFont="1" applyFill="1" applyBorder="1" applyAlignment="1">
      <alignment horizontal="right"/>
    </xf>
    <xf numFmtId="0" fontId="26" fillId="33" borderId="0" xfId="0" applyFont="1" applyFill="1" applyAlignment="1">
      <alignment horizontal="right"/>
    </xf>
    <xf numFmtId="164" fontId="26" fillId="33" borderId="10" xfId="0" applyNumberFormat="1" applyFont="1" applyFill="1" applyBorder="1" applyAlignment="1">
      <alignment horizontal="center"/>
    </xf>
    <xf numFmtId="164" fontId="26" fillId="44" borderId="10" xfId="42" applyNumberFormat="1" applyFont="1" applyFill="1" applyBorder="1" applyAlignment="1">
      <alignment horizontal="center"/>
    </xf>
    <xf numFmtId="164" fontId="26" fillId="8" borderId="10" xfId="42" applyNumberFormat="1" applyFont="1" applyBorder="1" applyAlignment="1">
      <alignment horizontal="center"/>
    </xf>
    <xf numFmtId="0" fontId="1" fillId="34" borderId="0" xfId="21" applyFont="1" applyFill="1" applyBorder="1" applyAlignment="1">
      <alignment horizontal="right"/>
    </xf>
    <xf numFmtId="0" fontId="1" fillId="34" borderId="0" xfId="37" applyFont="1" applyFill="1" applyBorder="1" applyAlignment="1">
      <alignment horizontal="right"/>
    </xf>
    <xf numFmtId="0" fontId="28" fillId="34" borderId="10" xfId="37" applyFont="1" applyFill="1" applyBorder="1" applyAlignment="1">
      <alignment horizontal="right"/>
    </xf>
    <xf numFmtId="164" fontId="28" fillId="34" borderId="10" xfId="0" applyNumberFormat="1" applyFont="1" applyFill="1" applyBorder="1" applyAlignment="1">
      <alignment horizontal="center"/>
    </xf>
    <xf numFmtId="0" fontId="1" fillId="35" borderId="0" xfId="26" applyFont="1" applyFill="1" applyBorder="1" applyAlignment="1">
      <alignment horizontal="right"/>
    </xf>
    <xf numFmtId="0" fontId="20" fillId="35" borderId="0" xfId="6" applyFont="1" applyFill="1" applyBorder="1" applyAlignment="1">
      <alignment horizontal="right"/>
    </xf>
    <xf numFmtId="0" fontId="29" fillId="35" borderId="10" xfId="6" applyFont="1" applyFill="1" applyBorder="1" applyAlignment="1">
      <alignment horizontal="right"/>
    </xf>
    <xf numFmtId="164" fontId="29" fillId="35" borderId="10" xfId="0" applyNumberFormat="1" applyFont="1" applyFill="1" applyBorder="1" applyAlignment="1">
      <alignment horizontal="center"/>
    </xf>
    <xf numFmtId="0" fontId="20" fillId="41" borderId="0" xfId="6" applyFont="1" applyFill="1" applyBorder="1" applyAlignment="1">
      <alignment horizontal="right"/>
    </xf>
    <xf numFmtId="0" fontId="29" fillId="41" borderId="10" xfId="6" applyFont="1" applyFill="1" applyBorder="1" applyAlignment="1">
      <alignment horizontal="right"/>
    </xf>
    <xf numFmtId="164" fontId="23" fillId="41" borderId="10" xfId="0" applyNumberFormat="1" applyFont="1" applyFill="1" applyBorder="1" applyAlignment="1">
      <alignment horizontal="center"/>
    </xf>
    <xf numFmtId="0" fontId="0" fillId="36" borderId="0" xfId="0" applyFill="1" applyAlignment="1">
      <alignment horizontal="right"/>
    </xf>
    <xf numFmtId="0" fontId="0" fillId="36" borderId="0" xfId="15" applyFont="1" applyFill="1" applyBorder="1" applyAlignment="1">
      <alignment horizontal="right"/>
    </xf>
    <xf numFmtId="0" fontId="30" fillId="36" borderId="10" xfId="38" applyFont="1" applyFill="1" applyBorder="1" applyAlignment="1">
      <alignment horizontal="right"/>
    </xf>
    <xf numFmtId="164" fontId="30" fillId="36" borderId="10" xfId="0" applyNumberFormat="1" applyFont="1" applyFill="1" applyBorder="1" applyAlignment="1">
      <alignment horizontal="center"/>
    </xf>
    <xf numFmtId="0" fontId="1" fillId="37" borderId="0" xfId="33" applyFont="1" applyFill="1" applyBorder="1" applyAlignment="1">
      <alignment horizontal="right"/>
    </xf>
    <xf numFmtId="0" fontId="1" fillId="37" borderId="0" xfId="37" applyFont="1" applyFill="1" applyBorder="1" applyAlignment="1">
      <alignment horizontal="right"/>
    </xf>
    <xf numFmtId="0" fontId="31" fillId="37" borderId="10" xfId="0" applyFont="1" applyFill="1" applyBorder="1" applyAlignment="1">
      <alignment horizontal="right"/>
    </xf>
    <xf numFmtId="164" fontId="31" fillId="37" borderId="10" xfId="0" applyNumberFormat="1" applyFont="1" applyFill="1" applyBorder="1" applyAlignment="1">
      <alignment horizontal="center"/>
    </xf>
    <xf numFmtId="164" fontId="20" fillId="43" borderId="10" xfId="0" applyNumberFormat="1" applyFont="1" applyFill="1" applyBorder="1" applyAlignment="1">
      <alignment horizontal="center"/>
    </xf>
    <xf numFmtId="164" fontId="20" fillId="39" borderId="10" xfId="0" applyNumberFormat="1" applyFont="1" applyFill="1" applyBorder="1" applyAlignment="1">
      <alignment horizontal="center"/>
    </xf>
    <xf numFmtId="0" fontId="26" fillId="33" borderId="10" xfId="0" applyFont="1" applyFill="1" applyBorder="1" applyAlignment="1">
      <alignment horizontal="right"/>
    </xf>
    <xf numFmtId="164" fontId="20" fillId="33" borderId="10" xfId="0" applyNumberFormat="1" applyFont="1" applyFill="1" applyBorder="1" applyAlignment="1">
      <alignment horizontal="center"/>
    </xf>
    <xf numFmtId="164" fontId="20" fillId="34" borderId="10" xfId="0" applyNumberFormat="1" applyFont="1" applyFill="1" applyBorder="1" applyAlignment="1">
      <alignment horizontal="center"/>
    </xf>
    <xf numFmtId="164" fontId="20" fillId="35" borderId="10" xfId="0" applyNumberFormat="1" applyFont="1" applyFill="1" applyBorder="1" applyAlignment="1">
      <alignment horizontal="center"/>
    </xf>
    <xf numFmtId="164" fontId="20" fillId="36" borderId="10" xfId="0" applyNumberFormat="1" applyFont="1" applyFill="1" applyBorder="1" applyAlignment="1">
      <alignment horizontal="center"/>
    </xf>
    <xf numFmtId="164" fontId="20" fillId="37" borderId="10" xfId="0" applyNumberFormat="1" applyFont="1" applyFill="1" applyBorder="1" applyAlignment="1">
      <alignment horizontal="center"/>
    </xf>
    <xf numFmtId="0" fontId="26" fillId="45" borderId="10" xfId="42" applyFont="1" applyFill="1" applyBorder="1" applyAlignment="1">
      <alignment horizontal="right"/>
    </xf>
    <xf numFmtId="0" fontId="26" fillId="8" borderId="10" xfId="42" applyFont="1" applyBorder="1" applyAlignment="1">
      <alignment horizontal="right"/>
    </xf>
    <xf numFmtId="0" fontId="1" fillId="31" borderId="21" xfId="40" applyBorder="1"/>
    <xf numFmtId="0" fontId="1" fillId="30" borderId="7" xfId="39" applyBorder="1"/>
    <xf numFmtId="0" fontId="16" fillId="31" borderId="21" xfId="40" applyFont="1" applyBorder="1" applyAlignment="1">
      <alignment horizontal="center" wrapText="1"/>
    </xf>
    <xf numFmtId="0" fontId="16" fillId="30" borderId="7" xfId="39" applyFont="1" applyBorder="1" applyAlignment="1">
      <alignment horizontal="center" wrapText="1"/>
    </xf>
    <xf numFmtId="0" fontId="1" fillId="42" borderId="7" xfId="13" applyFont="1" applyFill="1"/>
    <xf numFmtId="0" fontId="0" fillId="31" borderId="21" xfId="40" applyFont="1" applyBorder="1"/>
    <xf numFmtId="0" fontId="32" fillId="31" borderId="21" xfId="40" applyFont="1" applyBorder="1"/>
    <xf numFmtId="0" fontId="0" fillId="30" borderId="7" xfId="39" applyFont="1" applyBorder="1"/>
    <xf numFmtId="0" fontId="1" fillId="31" borderId="22" xfId="40" applyBorder="1"/>
    <xf numFmtId="0" fontId="1" fillId="30" borderId="23" xfId="39" applyBorder="1"/>
    <xf numFmtId="0" fontId="1" fillId="30" borderId="24" xfId="39" applyBorder="1"/>
    <xf numFmtId="0" fontId="1" fillId="31" borderId="25" xfId="40" applyBorder="1"/>
    <xf numFmtId="0" fontId="1" fillId="42" borderId="23" xfId="13" applyFont="1" applyFill="1" applyBorder="1"/>
    <xf numFmtId="0" fontId="1" fillId="42" borderId="24" xfId="13" applyFont="1" applyFill="1" applyBorder="1"/>
    <xf numFmtId="0" fontId="16" fillId="42" borderId="7" xfId="13" applyFont="1" applyFill="1" applyAlignment="1">
      <alignment horizontal="center" wrapText="1"/>
    </xf>
    <xf numFmtId="0" fontId="18" fillId="38" borderId="28" xfId="15" applyFont="1" applyFill="1" applyBorder="1"/>
    <xf numFmtId="0" fontId="0" fillId="38" borderId="29" xfId="0" applyFill="1" applyBorder="1"/>
    <xf numFmtId="0" fontId="0" fillId="38" borderId="29" xfId="15" applyFont="1" applyFill="1" applyBorder="1"/>
    <xf numFmtId="0" fontId="0" fillId="38" borderId="26" xfId="15" applyFont="1" applyFill="1" applyBorder="1"/>
    <xf numFmtId="0" fontId="0" fillId="39" borderId="30" xfId="0" applyFill="1" applyBorder="1"/>
    <xf numFmtId="0" fontId="0" fillId="39" borderId="29" xfId="0" applyFill="1" applyBorder="1"/>
    <xf numFmtId="0" fontId="0" fillId="39" borderId="26" xfId="0" applyFill="1" applyBorder="1"/>
    <xf numFmtId="0" fontId="17" fillId="33" borderId="30" xfId="38" applyFill="1" applyBorder="1"/>
    <xf numFmtId="0" fontId="0" fillId="33" borderId="29" xfId="38" applyFont="1" applyFill="1" applyBorder="1" applyAlignment="1"/>
    <xf numFmtId="0" fontId="0" fillId="33" borderId="29" xfId="38" applyFont="1" applyFill="1" applyBorder="1"/>
    <xf numFmtId="0" fontId="17" fillId="33" borderId="26" xfId="38" applyFill="1" applyBorder="1"/>
    <xf numFmtId="0" fontId="14" fillId="33" borderId="30" xfId="38" applyFont="1" applyFill="1" applyBorder="1"/>
    <xf numFmtId="0" fontId="14" fillId="40" borderId="30" xfId="15" applyFont="1" applyFill="1" applyBorder="1"/>
    <xf numFmtId="0" fontId="0" fillId="40" borderId="29" xfId="15" applyFont="1" applyFill="1" applyBorder="1"/>
    <xf numFmtId="0" fontId="0" fillId="40" borderId="26" xfId="15" applyFont="1" applyFill="1" applyBorder="1"/>
    <xf numFmtId="0" fontId="18" fillId="34" borderId="30" xfId="21" applyFont="1" applyFill="1" applyBorder="1"/>
    <xf numFmtId="0" fontId="0" fillId="34" borderId="29" xfId="0" applyFill="1" applyBorder="1"/>
    <xf numFmtId="0" fontId="0" fillId="34" borderId="26" xfId="0" applyFill="1" applyBorder="1"/>
    <xf numFmtId="0" fontId="18" fillId="34" borderId="27" xfId="21" applyFont="1" applyFill="1" applyBorder="1"/>
    <xf numFmtId="0" fontId="0" fillId="34" borderId="29" xfId="21" applyFont="1" applyFill="1" applyBorder="1"/>
    <xf numFmtId="0" fontId="0" fillId="34" borderId="26" xfId="21" applyFont="1" applyFill="1" applyBorder="1"/>
    <xf numFmtId="0" fontId="18" fillId="34" borderId="30" xfId="37" applyFont="1" applyFill="1" applyBorder="1"/>
    <xf numFmtId="0" fontId="17" fillId="35" borderId="30" xfId="26" applyFill="1" applyBorder="1"/>
    <xf numFmtId="0" fontId="20" fillId="35" borderId="29" xfId="26" applyFont="1" applyFill="1" applyBorder="1"/>
    <xf numFmtId="0" fontId="20" fillId="35" borderId="26" xfId="26" applyFont="1" applyFill="1" applyBorder="1"/>
    <xf numFmtId="0" fontId="14" fillId="35" borderId="31" xfId="26" applyFont="1" applyFill="1" applyBorder="1"/>
    <xf numFmtId="0" fontId="6" fillId="35" borderId="26" xfId="6" applyFill="1" applyBorder="1"/>
    <xf numFmtId="0" fontId="14" fillId="41" borderId="30" xfId="26" applyFont="1" applyFill="1" applyBorder="1"/>
    <xf numFmtId="0" fontId="20" fillId="41" borderId="29" xfId="0" applyFont="1" applyFill="1" applyBorder="1"/>
    <xf numFmtId="0" fontId="14" fillId="41" borderId="31" xfId="26" applyFont="1" applyFill="1" applyBorder="1"/>
    <xf numFmtId="0" fontId="18" fillId="36" borderId="30" xfId="0" applyFont="1" applyFill="1" applyBorder="1"/>
    <xf numFmtId="0" fontId="0" fillId="36" borderId="29" xfId="0" applyFill="1" applyBorder="1"/>
    <xf numFmtId="0" fontId="0" fillId="36" borderId="29" xfId="0" applyFill="1" applyBorder="1" applyAlignment="1">
      <alignment wrapText="1"/>
    </xf>
    <xf numFmtId="0" fontId="0" fillId="36" borderId="26" xfId="0" applyFill="1" applyBorder="1"/>
    <xf numFmtId="0" fontId="18" fillId="36" borderId="30" xfId="15" applyFont="1" applyFill="1" applyBorder="1"/>
    <xf numFmtId="0" fontId="18" fillId="37" borderId="30" xfId="33" applyFont="1" applyFill="1" applyBorder="1"/>
    <xf numFmtId="0" fontId="0" fillId="37" borderId="29" xfId="0" applyFill="1" applyBorder="1"/>
    <xf numFmtId="0" fontId="0" fillId="37" borderId="26" xfId="0" applyFill="1" applyBorder="1"/>
    <xf numFmtId="0" fontId="17" fillId="37" borderId="30" xfId="37" applyFill="1" applyBorder="1"/>
    <xf numFmtId="0" fontId="22" fillId="7" borderId="33" xfId="13" applyFont="1" applyBorder="1" applyAlignment="1">
      <alignment horizontal="left"/>
    </xf>
    <xf numFmtId="0" fontId="0" fillId="31" borderId="22" xfId="40" applyFont="1" applyBorder="1"/>
    <xf numFmtId="0" fontId="0" fillId="0" borderId="35" xfId="0" applyBorder="1"/>
    <xf numFmtId="164" fontId="23" fillId="43" borderId="36" xfId="0" applyNumberFormat="1" applyFont="1" applyFill="1" applyBorder="1" applyAlignment="1">
      <alignment horizontal="center"/>
    </xf>
    <xf numFmtId="164" fontId="24" fillId="43" borderId="37" xfId="0" applyNumberFormat="1" applyFont="1" applyFill="1" applyBorder="1" applyAlignment="1">
      <alignment horizontal="center"/>
    </xf>
    <xf numFmtId="164" fontId="24" fillId="39" borderId="36" xfId="0" applyNumberFormat="1" applyFont="1" applyFill="1" applyBorder="1" applyAlignment="1">
      <alignment horizontal="center"/>
    </xf>
    <xf numFmtId="164" fontId="24" fillId="39" borderId="37" xfId="0" applyNumberFormat="1" applyFont="1" applyFill="1" applyBorder="1" applyAlignment="1">
      <alignment horizontal="center"/>
    </xf>
    <xf numFmtId="164" fontId="23" fillId="33" borderId="36" xfId="0" applyNumberFormat="1" applyFont="1" applyFill="1" applyBorder="1" applyAlignment="1">
      <alignment horizontal="center"/>
    </xf>
    <xf numFmtId="164" fontId="23" fillId="33" borderId="37" xfId="0" applyNumberFormat="1" applyFont="1" applyFill="1" applyBorder="1" applyAlignment="1">
      <alignment horizontal="center"/>
    </xf>
    <xf numFmtId="164" fontId="23" fillId="44" borderId="35" xfId="42" applyNumberFormat="1" applyFont="1" applyFill="1" applyBorder="1" applyAlignment="1">
      <alignment horizontal="center"/>
    </xf>
    <xf numFmtId="164" fontId="33" fillId="44" borderId="37" xfId="42" applyNumberFormat="1" applyFont="1" applyFill="1" applyBorder="1" applyAlignment="1">
      <alignment horizontal="center"/>
    </xf>
    <xf numFmtId="164" fontId="23" fillId="8" borderId="35" xfId="42" applyNumberFormat="1" applyFont="1" applyBorder="1" applyAlignment="1">
      <alignment horizontal="center"/>
    </xf>
    <xf numFmtId="164" fontId="33" fillId="8" borderId="37" xfId="42" applyNumberFormat="1" applyFont="1" applyBorder="1" applyAlignment="1">
      <alignment horizontal="center"/>
    </xf>
    <xf numFmtId="164" fontId="23" fillId="34" borderId="36" xfId="0" applyNumberFormat="1" applyFont="1" applyFill="1" applyBorder="1" applyAlignment="1">
      <alignment horizontal="center"/>
    </xf>
    <xf numFmtId="164" fontId="28" fillId="34" borderId="37" xfId="0" applyNumberFormat="1" applyFont="1" applyFill="1" applyBorder="1" applyAlignment="1">
      <alignment horizontal="center"/>
    </xf>
    <xf numFmtId="164" fontId="23" fillId="35" borderId="36" xfId="0" applyNumberFormat="1" applyFont="1" applyFill="1" applyBorder="1" applyAlignment="1">
      <alignment horizontal="center"/>
    </xf>
    <xf numFmtId="164" fontId="34" fillId="35" borderId="37" xfId="0" applyNumberFormat="1" applyFont="1" applyFill="1" applyBorder="1" applyAlignment="1">
      <alignment horizontal="center"/>
    </xf>
    <xf numFmtId="164" fontId="34" fillId="41" borderId="0" xfId="0" applyNumberFormat="1" applyFont="1" applyFill="1" applyAlignment="1">
      <alignment horizontal="center"/>
    </xf>
    <xf numFmtId="164" fontId="34" fillId="41" borderId="37" xfId="0" applyNumberFormat="1" applyFont="1" applyFill="1" applyBorder="1" applyAlignment="1">
      <alignment horizontal="center"/>
    </xf>
    <xf numFmtId="164" fontId="23" fillId="36" borderId="36" xfId="0" applyNumberFormat="1" applyFont="1" applyFill="1" applyBorder="1" applyAlignment="1">
      <alignment horizontal="center"/>
    </xf>
    <xf numFmtId="164" fontId="30" fillId="36" borderId="37" xfId="0" applyNumberFormat="1" applyFont="1" applyFill="1" applyBorder="1" applyAlignment="1">
      <alignment horizontal="center"/>
    </xf>
    <xf numFmtId="164" fontId="23" fillId="37" borderId="36" xfId="0" applyNumberFormat="1" applyFont="1" applyFill="1" applyBorder="1" applyAlignment="1">
      <alignment horizontal="center"/>
    </xf>
    <xf numFmtId="0" fontId="0" fillId="30" borderId="24" xfId="39" applyFont="1" applyBorder="1"/>
    <xf numFmtId="0" fontId="1" fillId="0" borderId="0" xfId="0" applyFont="1"/>
    <xf numFmtId="0" fontId="0" fillId="42" borderId="7" xfId="13" applyFont="1" applyFill="1"/>
    <xf numFmtId="0" fontId="0" fillId="31" borderId="25" xfId="40" applyFont="1" applyBorder="1"/>
    <xf numFmtId="0" fontId="0" fillId="44" borderId="20" xfId="42" applyFont="1" applyFill="1" applyBorder="1" applyAlignment="1">
      <alignment horizontal="right"/>
    </xf>
    <xf numFmtId="0" fontId="0" fillId="8" borderId="20" xfId="42" applyFont="1" applyBorder="1" applyAlignment="1">
      <alignment horizontal="right"/>
    </xf>
    <xf numFmtId="164" fontId="31" fillId="37" borderId="3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38" borderId="33" xfId="15" applyFont="1" applyFill="1" applyBorder="1" applyAlignment="1">
      <alignment horizontal="center"/>
    </xf>
    <xf numFmtId="0" fontId="1" fillId="38" borderId="32" xfId="15" applyFont="1" applyFill="1" applyBorder="1" applyAlignment="1">
      <alignment horizontal="center"/>
    </xf>
    <xf numFmtId="0" fontId="1" fillId="39" borderId="34" xfId="15" applyFont="1" applyFill="1" applyBorder="1" applyAlignment="1">
      <alignment horizontal="center"/>
    </xf>
    <xf numFmtId="0" fontId="1" fillId="39" borderId="32" xfId="15" applyFont="1" applyFill="1" applyBorder="1" applyAlignment="1">
      <alignment horizontal="center"/>
    </xf>
    <xf numFmtId="0" fontId="1" fillId="33" borderId="34" xfId="15" applyFont="1" applyFill="1" applyBorder="1" applyAlignment="1">
      <alignment horizontal="center"/>
    </xf>
    <xf numFmtId="0" fontId="1" fillId="33" borderId="32" xfId="15" applyFont="1" applyFill="1" applyBorder="1" applyAlignment="1">
      <alignment horizontal="center"/>
    </xf>
    <xf numFmtId="0" fontId="1" fillId="40" borderId="34" xfId="15" applyFont="1" applyFill="1" applyBorder="1" applyAlignment="1">
      <alignment horizontal="center"/>
    </xf>
    <xf numFmtId="0" fontId="1" fillId="40" borderId="32" xfId="15" applyFont="1" applyFill="1" applyBorder="1" applyAlignment="1">
      <alignment horizontal="center"/>
    </xf>
    <xf numFmtId="0" fontId="1" fillId="34" borderId="34" xfId="15" applyFont="1" applyFill="1" applyBorder="1" applyAlignment="1">
      <alignment horizontal="center"/>
    </xf>
    <xf numFmtId="0" fontId="1" fillId="34" borderId="32" xfId="15" applyFont="1" applyFill="1" applyBorder="1" applyAlignment="1">
      <alignment horizontal="center"/>
    </xf>
    <xf numFmtId="0" fontId="1" fillId="46" borderId="34" xfId="15" applyFont="1" applyFill="1" applyBorder="1" applyAlignment="1">
      <alignment horizontal="center"/>
    </xf>
    <xf numFmtId="0" fontId="1" fillId="46" borderId="32" xfId="15" applyFont="1" applyFill="1" applyBorder="1" applyAlignment="1">
      <alignment horizontal="center"/>
    </xf>
    <xf numFmtId="0" fontId="1" fillId="41" borderId="34" xfId="15" applyFont="1" applyFill="1" applyBorder="1" applyAlignment="1">
      <alignment horizontal="center"/>
    </xf>
    <xf numFmtId="0" fontId="1" fillId="41" borderId="32" xfId="15" applyFont="1" applyFill="1" applyBorder="1" applyAlignment="1">
      <alignment horizontal="center"/>
    </xf>
    <xf numFmtId="0" fontId="1" fillId="36" borderId="34" xfId="15" applyFont="1" applyFill="1" applyBorder="1" applyAlignment="1">
      <alignment horizontal="center"/>
    </xf>
    <xf numFmtId="0" fontId="1" fillId="36" borderId="32" xfId="15" applyFont="1" applyFill="1" applyBorder="1" applyAlignment="1">
      <alignment horizontal="center"/>
    </xf>
    <xf numFmtId="0" fontId="1" fillId="37" borderId="34" xfId="15" applyFont="1" applyFill="1" applyBorder="1" applyAlignment="1">
      <alignment horizontal="center"/>
    </xf>
    <xf numFmtId="0" fontId="1" fillId="37" borderId="32" xfId="15" applyFont="1" applyFill="1" applyBorder="1" applyAlignment="1">
      <alignment horizontal="center"/>
    </xf>
    <xf numFmtId="164" fontId="18" fillId="0" borderId="0" xfId="0" applyNumberFormat="1" applyFont="1"/>
    <xf numFmtId="0" fontId="26" fillId="45" borderId="11" xfId="42" applyFont="1" applyFill="1" applyBorder="1" applyAlignment="1">
      <alignment horizontal="right"/>
    </xf>
    <xf numFmtId="0" fontId="26" fillId="8" borderId="11" xfId="42" applyFont="1" applyBorder="1" applyAlignment="1">
      <alignment horizontal="right"/>
    </xf>
    <xf numFmtId="0" fontId="26" fillId="47" borderId="11" xfId="42" applyFont="1" applyFill="1" applyBorder="1" applyAlignment="1">
      <alignment horizontal="right"/>
    </xf>
    <xf numFmtId="0" fontId="0" fillId="47" borderId="20" xfId="42" applyFont="1" applyFill="1" applyBorder="1" applyAlignment="1">
      <alignment horizontal="right"/>
    </xf>
    <xf numFmtId="0" fontId="26" fillId="47" borderId="10" xfId="42" applyFont="1" applyFill="1" applyBorder="1" applyAlignment="1">
      <alignment horizontal="right"/>
    </xf>
    <xf numFmtId="164" fontId="26" fillId="47" borderId="10" xfId="42" applyNumberFormat="1" applyFont="1" applyFill="1" applyBorder="1" applyAlignment="1">
      <alignment horizontal="center"/>
    </xf>
    <xf numFmtId="0" fontId="1" fillId="47" borderId="34" xfId="15" applyFont="1" applyFill="1" applyBorder="1" applyAlignment="1">
      <alignment horizontal="center"/>
    </xf>
    <xf numFmtId="0" fontId="1" fillId="47" borderId="32" xfId="15" applyFont="1" applyFill="1" applyBorder="1" applyAlignment="1">
      <alignment horizontal="center"/>
    </xf>
    <xf numFmtId="0" fontId="16" fillId="47" borderId="17" xfId="15" applyFont="1" applyFill="1" applyBorder="1"/>
    <xf numFmtId="0" fontId="14" fillId="47" borderId="30" xfId="15" applyFont="1" applyFill="1" applyBorder="1"/>
    <xf numFmtId="0" fontId="16" fillId="47" borderId="15" xfId="15" applyFont="1" applyFill="1" applyBorder="1"/>
    <xf numFmtId="0" fontId="0" fillId="47" borderId="29" xfId="15" applyFont="1" applyFill="1" applyBorder="1"/>
    <xf numFmtId="0" fontId="39" fillId="47" borderId="0" xfId="0" applyFont="1" applyFill="1"/>
    <xf numFmtId="0" fontId="39" fillId="47" borderId="0" xfId="0" applyFont="1" applyFill="1" applyAlignment="1">
      <alignment vertical="center"/>
    </xf>
    <xf numFmtId="164" fontId="23" fillId="47" borderId="35" xfId="42" applyNumberFormat="1" applyFont="1" applyFill="1" applyBorder="1" applyAlignment="1">
      <alignment horizontal="center"/>
    </xf>
    <xf numFmtId="164" fontId="33" fillId="47" borderId="37" xfId="42" applyNumberFormat="1" applyFont="1" applyFill="1" applyBorder="1" applyAlignment="1">
      <alignment horizontal="center"/>
    </xf>
    <xf numFmtId="0" fontId="36" fillId="42" borderId="12" xfId="13" applyFont="1" applyFill="1" applyBorder="1" applyAlignment="1">
      <alignment horizontal="left"/>
    </xf>
    <xf numFmtId="0" fontId="36" fillId="42" borderId="27" xfId="13" applyFont="1" applyFill="1" applyBorder="1" applyAlignment="1">
      <alignment horizontal="left"/>
    </xf>
    <xf numFmtId="0" fontId="21" fillId="39" borderId="17" xfId="8" applyFont="1" applyFill="1" applyBorder="1"/>
    <xf numFmtId="0" fontId="14" fillId="39" borderId="30" xfId="8" applyFont="1" applyFill="1" applyBorder="1"/>
    <xf numFmtId="0" fontId="21" fillId="39" borderId="15" xfId="8" applyFont="1" applyFill="1" applyBorder="1"/>
    <xf numFmtId="0" fontId="20" fillId="39" borderId="29" xfId="8" applyFont="1" applyFill="1" applyBorder="1"/>
    <xf numFmtId="0" fontId="20" fillId="39" borderId="29" xfId="8" applyFont="1" applyFill="1" applyBorder="1" applyAlignment="1">
      <alignment wrapText="1"/>
    </xf>
    <xf numFmtId="0" fontId="21" fillId="39" borderId="16" xfId="8" applyFont="1" applyFill="1" applyBorder="1"/>
    <xf numFmtId="0" fontId="20" fillId="39" borderId="26" xfId="8" applyFont="1" applyFill="1" applyBorder="1" applyAlignment="1">
      <alignment wrapText="1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Note 2" xfId="42" xr:uid="{00000000-0005-0000-0000-000032000000}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B7F3F3"/>
      <color rgb="FFFFFFE5"/>
      <color rgb="FFFFFF81"/>
      <color rgb="FFFFEB9C"/>
      <color rgb="FFB2B2B2"/>
      <color rgb="FF3CCC92"/>
      <color rgb="FFCCFF66"/>
      <color rgb="FFCCFF3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4"/>
  <sheetViews>
    <sheetView tabSelected="1" zoomScale="90" zoomScaleNormal="90" zoomScalePageLayoutView="90" workbookViewId="0">
      <selection activeCell="B16" sqref="B16"/>
    </sheetView>
  </sheetViews>
  <sheetFormatPr defaultColWidth="8.85546875" defaultRowHeight="15"/>
  <cols>
    <col min="1" max="1" width="6" customWidth="1"/>
    <col min="2" max="2" width="119" customWidth="1"/>
    <col min="3" max="3" width="5.140625" customWidth="1"/>
    <col min="4" max="4" width="20.85546875" customWidth="1"/>
    <col min="5" max="5" width="19.42578125" customWidth="1"/>
    <col min="6" max="6" width="21" style="163" customWidth="1"/>
  </cols>
  <sheetData>
    <row r="1" spans="1:7" ht="33.75" customHeight="1" thickTop="1" thickBot="1">
      <c r="A1" s="206" t="s">
        <v>117</v>
      </c>
      <c r="B1" s="207"/>
      <c r="C1" s="140"/>
      <c r="D1" s="88" t="s">
        <v>34</v>
      </c>
      <c r="E1" s="89" t="s">
        <v>33</v>
      </c>
      <c r="F1" s="100" t="s">
        <v>32</v>
      </c>
      <c r="G1" s="1"/>
    </row>
    <row r="2" spans="1:7" ht="16.5" thickTop="1" thickBot="1">
      <c r="A2" s="2" t="s">
        <v>2</v>
      </c>
      <c r="B2" s="101" t="s">
        <v>37</v>
      </c>
      <c r="C2" s="171">
        <f>IF((NOT(ISBLANK(D2))+NOT(ISBLANK(E2))+NOT(ISBLANK(F2)))=1,--(NOT(ISBLANK(D2))*3+NOT(ISBLANK(E2))*2+NOT(ISBLANK(F2))*1),0)</f>
        <v>0</v>
      </c>
      <c r="D2" s="92"/>
      <c r="E2" s="93"/>
      <c r="F2" s="90"/>
    </row>
    <row r="3" spans="1:7" ht="16.5" thickTop="1" thickBot="1">
      <c r="A3" s="3"/>
      <c r="B3" s="102" t="s">
        <v>38</v>
      </c>
      <c r="C3" s="171">
        <f t="shared" ref="C3:C7" si="0">IF((NOT(ISBLANK(D3))+NOT(ISBLANK(E3))+NOT(ISBLANK(F3)))=1,--(NOT(ISBLANK(D3))*3+NOT(ISBLANK(E3))*2+NOT(ISBLANK(F3))*1),0)</f>
        <v>0</v>
      </c>
      <c r="D3" s="91"/>
      <c r="E3" s="87"/>
      <c r="F3" s="90"/>
    </row>
    <row r="4" spans="1:7" ht="16.5" thickTop="1" thickBot="1">
      <c r="A4" s="4"/>
      <c r="B4" s="102" t="s">
        <v>39</v>
      </c>
      <c r="C4" s="171">
        <f t="shared" si="0"/>
        <v>0</v>
      </c>
      <c r="D4" s="86"/>
      <c r="E4" s="87"/>
      <c r="F4" s="90"/>
    </row>
    <row r="5" spans="1:7" ht="16.5" thickTop="1" thickBot="1">
      <c r="A5" s="4"/>
      <c r="B5" s="102" t="s">
        <v>3</v>
      </c>
      <c r="C5" s="171">
        <f t="shared" si="0"/>
        <v>0</v>
      </c>
      <c r="D5" s="86"/>
      <c r="E5" s="87"/>
      <c r="F5" s="90"/>
    </row>
    <row r="6" spans="1:7" ht="16.5" thickTop="1" thickBot="1">
      <c r="A6" s="5"/>
      <c r="B6" s="103" t="s">
        <v>40</v>
      </c>
      <c r="C6" s="171">
        <f t="shared" si="0"/>
        <v>0</v>
      </c>
      <c r="D6" s="86"/>
      <c r="E6" s="93"/>
      <c r="F6" s="90"/>
    </row>
    <row r="7" spans="1:7" ht="16.5" thickTop="1" thickBot="1">
      <c r="A7" s="6"/>
      <c r="B7" s="104" t="s">
        <v>41</v>
      </c>
      <c r="C7" s="172">
        <f t="shared" si="0"/>
        <v>0</v>
      </c>
      <c r="D7" s="97"/>
      <c r="E7" s="162"/>
      <c r="F7" s="99"/>
    </row>
    <row r="8" spans="1:7" ht="15.75" thickBot="1">
      <c r="A8" s="10" t="s">
        <v>1</v>
      </c>
      <c r="B8" s="108" t="s">
        <v>46</v>
      </c>
      <c r="C8" s="175">
        <f>IF((NOT(ISBLANK(D8))+NOT(ISBLANK(E8))+NOT(ISBLANK(F8)))=1,--(NOT(ISBLANK(D8))*3+NOT(ISBLANK(E8))*2+NOT(ISBLANK(F8))*1),0)</f>
        <v>0</v>
      </c>
      <c r="D8" s="94"/>
      <c r="E8" s="95"/>
      <c r="F8" s="98"/>
    </row>
    <row r="9" spans="1:7" ht="16.5" thickTop="1" thickBot="1">
      <c r="A9" s="11"/>
      <c r="B9" s="109" t="s">
        <v>47</v>
      </c>
      <c r="C9" s="175">
        <f t="shared" ref="C9:C14" si="1">IF((NOT(ISBLANK(D9))+NOT(ISBLANK(E9))+NOT(ISBLANK(F9)))=1,--(NOT(ISBLANK(D9))*3+NOT(ISBLANK(E9))*2+NOT(ISBLANK(F9))*1),0)</f>
        <v>0</v>
      </c>
      <c r="D9" s="86"/>
      <c r="E9" s="87"/>
      <c r="F9" s="90"/>
    </row>
    <row r="10" spans="1:7" ht="16.5" thickTop="1" thickBot="1">
      <c r="A10" s="11"/>
      <c r="B10" s="110" t="s">
        <v>48</v>
      </c>
      <c r="C10" s="175">
        <f t="shared" si="1"/>
        <v>0</v>
      </c>
      <c r="D10" s="86"/>
      <c r="E10" s="87"/>
      <c r="F10" s="90"/>
    </row>
    <row r="11" spans="1:7" ht="16.5" thickTop="1" thickBot="1">
      <c r="A11" s="12"/>
      <c r="B11" s="111" t="s">
        <v>49</v>
      </c>
      <c r="C11" s="175">
        <f t="shared" si="1"/>
        <v>0</v>
      </c>
      <c r="D11" s="86"/>
      <c r="E11" s="87"/>
      <c r="F11" s="90"/>
    </row>
    <row r="12" spans="1:7" ht="16.5" thickTop="1" thickBot="1">
      <c r="A12" s="10" t="s">
        <v>0</v>
      </c>
      <c r="B12" s="112" t="s">
        <v>98</v>
      </c>
      <c r="C12" s="175">
        <f t="shared" si="1"/>
        <v>0</v>
      </c>
      <c r="D12" s="86"/>
      <c r="E12" s="87"/>
      <c r="F12" s="164"/>
    </row>
    <row r="13" spans="1:7" ht="16.5" thickTop="1" thickBot="1">
      <c r="A13" s="11"/>
      <c r="B13" s="110" t="s">
        <v>99</v>
      </c>
      <c r="C13" s="175">
        <f t="shared" si="1"/>
        <v>0</v>
      </c>
      <c r="D13" s="86"/>
      <c r="E13" s="93"/>
      <c r="F13" s="90"/>
    </row>
    <row r="14" spans="1:7" ht="16.5" thickTop="1" thickBot="1">
      <c r="A14" s="11"/>
      <c r="B14" s="110" t="s">
        <v>100</v>
      </c>
      <c r="C14" s="176">
        <f t="shared" si="1"/>
        <v>0</v>
      </c>
      <c r="D14" s="97"/>
      <c r="E14" s="162"/>
      <c r="F14" s="99"/>
    </row>
    <row r="15" spans="1:7" ht="15.75" thickBot="1">
      <c r="A15" s="7" t="s">
        <v>42</v>
      </c>
      <c r="B15" s="105" t="s">
        <v>43</v>
      </c>
      <c r="C15" s="173">
        <f>IF((NOT(ISBLANK(D15))+NOT(ISBLANK(E15))+NOT(ISBLANK(F15)))=1,--(NOT(ISBLANK(D15))*3+NOT(ISBLANK(E15))*2+NOT(ISBLANK(F15))*1),0)</f>
        <v>0</v>
      </c>
      <c r="D15" s="94"/>
      <c r="E15" s="95"/>
      <c r="F15" s="98"/>
    </row>
    <row r="16" spans="1:7" ht="16.5" thickTop="1" thickBot="1">
      <c r="A16" s="8"/>
      <c r="B16" s="106" t="s">
        <v>35</v>
      </c>
      <c r="C16" s="173">
        <f t="shared" ref="C16:C18" si="2">IF((NOT(ISBLANK(D16))+NOT(ISBLANK(E16))+NOT(ISBLANK(F16)))=1,--(NOT(ISBLANK(D16))*3+NOT(ISBLANK(E16))*2+NOT(ISBLANK(F16))*1),0)</f>
        <v>0</v>
      </c>
      <c r="D16" s="86"/>
      <c r="E16" s="87"/>
      <c r="F16" s="90"/>
    </row>
    <row r="17" spans="1:6" ht="16.5" thickTop="1" thickBot="1">
      <c r="A17" s="8"/>
      <c r="B17" s="106" t="s">
        <v>44</v>
      </c>
      <c r="C17" s="173">
        <f t="shared" si="2"/>
        <v>0</v>
      </c>
      <c r="D17" s="86"/>
      <c r="E17" s="87"/>
      <c r="F17" s="90"/>
    </row>
    <row r="18" spans="1:6" ht="16.5" thickTop="1" thickBot="1">
      <c r="A18" s="9"/>
      <c r="B18" s="107" t="s">
        <v>45</v>
      </c>
      <c r="C18" s="174">
        <f t="shared" si="2"/>
        <v>0</v>
      </c>
      <c r="D18" s="165"/>
      <c r="E18" s="96"/>
      <c r="F18" s="99"/>
    </row>
    <row r="19" spans="1:6" ht="15.75" thickBot="1">
      <c r="A19" s="208" t="s">
        <v>50</v>
      </c>
      <c r="B19" s="209" t="s">
        <v>51</v>
      </c>
      <c r="C19" s="173">
        <f>IF((NOT(ISBLANK(D19))+NOT(ISBLANK(E19))+NOT(ISBLANK(F19)))=1,--(NOT(ISBLANK(D19))*3+NOT(ISBLANK(E19))*2+NOT(ISBLANK(F19))*1),0)</f>
        <v>0</v>
      </c>
      <c r="D19" s="141"/>
      <c r="E19" s="95"/>
      <c r="F19" s="98"/>
    </row>
    <row r="20" spans="1:6" ht="16.5" thickTop="1" thickBot="1">
      <c r="A20" s="210"/>
      <c r="B20" s="211" t="s">
        <v>52</v>
      </c>
      <c r="C20" s="173">
        <f t="shared" ref="C20:C23" si="3">IF((NOT(ISBLANK(D20))+NOT(ISBLANK(E20))+NOT(ISBLANK(F20)))=1,--(NOT(ISBLANK(D20))*3+NOT(ISBLANK(E20))*2+NOT(ISBLANK(F20))*1),0)</f>
        <v>0</v>
      </c>
      <c r="D20" s="91"/>
      <c r="E20" s="93"/>
      <c r="F20" s="90"/>
    </row>
    <row r="21" spans="1:6" ht="16.5" thickTop="1" thickBot="1">
      <c r="A21" s="210"/>
      <c r="B21" s="211" t="s">
        <v>53</v>
      </c>
      <c r="C21" s="173">
        <f t="shared" si="3"/>
        <v>0</v>
      </c>
      <c r="D21" s="91"/>
      <c r="E21" s="93"/>
      <c r="F21" s="90"/>
    </row>
    <row r="22" spans="1:6" ht="16.5" thickTop="1" thickBot="1">
      <c r="A22" s="210"/>
      <c r="B22" s="212" t="s">
        <v>54</v>
      </c>
      <c r="C22" s="173">
        <f t="shared" si="3"/>
        <v>0</v>
      </c>
      <c r="D22" s="86"/>
      <c r="E22" s="87"/>
      <c r="F22" s="90"/>
    </row>
    <row r="23" spans="1:6" ht="16.5" customHeight="1" thickTop="1" thickBot="1">
      <c r="A23" s="213"/>
      <c r="B23" s="214" t="s">
        <v>55</v>
      </c>
      <c r="C23" s="174">
        <f t="shared" si="3"/>
        <v>0</v>
      </c>
      <c r="D23" s="97"/>
      <c r="E23" s="162"/>
      <c r="F23" s="99"/>
    </row>
    <row r="24" spans="1:6" ht="15.75" thickBot="1">
      <c r="A24" s="13" t="s">
        <v>56</v>
      </c>
      <c r="B24" s="113" t="s">
        <v>57</v>
      </c>
      <c r="C24" s="177">
        <f>IF((NOT(ISBLANK(D24))+NOT(ISBLANK(E24))+NOT(ISBLANK(F24)))=1,--(NOT(ISBLANK(D24))*3+NOT(ISBLANK(E24))*2+NOT(ISBLANK(F24))*1),0)</f>
        <v>0</v>
      </c>
      <c r="D24" s="141"/>
      <c r="E24" s="95"/>
      <c r="F24" s="98"/>
    </row>
    <row r="25" spans="1:6" ht="16.5" thickTop="1" thickBot="1">
      <c r="A25" s="14"/>
      <c r="B25" s="114" t="s">
        <v>120</v>
      </c>
      <c r="C25" s="177">
        <f t="shared" ref="C25:C28" si="4">IF((NOT(ISBLANK(D25))+NOT(ISBLANK(E25))+NOT(ISBLANK(F25)))=1,--(NOT(ISBLANK(D25))*3+NOT(ISBLANK(E25))*2+NOT(ISBLANK(F25))*1),0)</f>
        <v>0</v>
      </c>
      <c r="D25" s="91"/>
      <c r="E25" s="87"/>
      <c r="F25" s="90"/>
    </row>
    <row r="26" spans="1:6" ht="16.5" thickTop="1" thickBot="1">
      <c r="A26" s="14"/>
      <c r="B26" s="114" t="s">
        <v>58</v>
      </c>
      <c r="C26" s="177">
        <f t="shared" si="4"/>
        <v>0</v>
      </c>
      <c r="D26" s="86"/>
      <c r="E26" s="87"/>
      <c r="F26" s="90"/>
    </row>
    <row r="27" spans="1:6" ht="16.5" thickTop="1" thickBot="1">
      <c r="A27" s="14"/>
      <c r="B27" s="114" t="s">
        <v>59</v>
      </c>
      <c r="C27" s="177">
        <f t="shared" si="4"/>
        <v>0</v>
      </c>
      <c r="D27" s="86"/>
      <c r="E27" s="87"/>
      <c r="F27" s="90"/>
    </row>
    <row r="28" spans="1:6" ht="16.5" thickTop="1" thickBot="1">
      <c r="A28" s="15"/>
      <c r="B28" s="115" t="s">
        <v>121</v>
      </c>
      <c r="C28" s="178">
        <f t="shared" si="4"/>
        <v>0</v>
      </c>
      <c r="D28" s="97"/>
      <c r="E28" s="96"/>
      <c r="F28" s="99"/>
    </row>
    <row r="29" spans="1:6" ht="15.75" thickBot="1">
      <c r="A29" s="198" t="s">
        <v>119</v>
      </c>
      <c r="B29" s="199" t="s">
        <v>118</v>
      </c>
      <c r="C29" s="196">
        <f>IF((NOT(ISBLANK(D29))+NOT(ISBLANK(E29))+NOT(ISBLANK(F29)))=1,--(NOT(ISBLANK(D29))*3+NOT(ISBLANK(E29))*2+NOT(ISBLANK(F29))*1),0)</f>
        <v>0</v>
      </c>
      <c r="D29" s="141"/>
      <c r="E29" s="95"/>
      <c r="F29" s="98"/>
    </row>
    <row r="30" spans="1:6" ht="16.5" thickTop="1" thickBot="1">
      <c r="A30" s="200"/>
      <c r="B30" s="201" t="s">
        <v>122</v>
      </c>
      <c r="C30" s="196">
        <f t="shared" ref="C30:C33" si="5">IF((NOT(ISBLANK(D30))+NOT(ISBLANK(E30))+NOT(ISBLANK(F30)))=1,--(NOT(ISBLANK(D30))*3+NOT(ISBLANK(E30))*2+NOT(ISBLANK(F30))*1),0)</f>
        <v>0</v>
      </c>
      <c r="D30" s="141"/>
      <c r="E30" s="87"/>
      <c r="F30" s="90"/>
    </row>
    <row r="31" spans="1:6" ht="16.5" thickTop="1" thickBot="1">
      <c r="A31" s="200"/>
      <c r="B31" s="201" t="s">
        <v>123</v>
      </c>
      <c r="C31" s="196">
        <f t="shared" si="5"/>
        <v>0</v>
      </c>
      <c r="D31" s="141"/>
      <c r="E31" s="87"/>
      <c r="F31" s="90"/>
    </row>
    <row r="32" spans="1:6" ht="16.5" thickTop="1" thickBot="1">
      <c r="A32" s="200"/>
      <c r="B32" s="202" t="s">
        <v>124</v>
      </c>
      <c r="C32" s="196">
        <f t="shared" si="5"/>
        <v>0</v>
      </c>
      <c r="D32" s="141"/>
      <c r="E32" s="87"/>
      <c r="F32" s="90"/>
    </row>
    <row r="33" spans="1:6" ht="16.5" thickTop="1" thickBot="1">
      <c r="A33" s="200"/>
      <c r="B33" s="203" t="s">
        <v>125</v>
      </c>
      <c r="C33" s="196">
        <f t="shared" si="5"/>
        <v>0</v>
      </c>
      <c r="D33" s="141"/>
      <c r="E33" s="87"/>
      <c r="F33" s="90"/>
    </row>
    <row r="34" spans="1:6" ht="16.5" thickTop="1" thickBot="1">
      <c r="A34" s="200"/>
      <c r="B34" s="203" t="s">
        <v>126</v>
      </c>
      <c r="C34" s="197">
        <f t="shared" ref="C34" si="6">IF((NOT(ISBLANK(D34))+NOT(ISBLANK(E34))+NOT(ISBLANK(F34)))=1,--(NOT(ISBLANK(D34))*3+NOT(ISBLANK(E34))*2+NOT(ISBLANK(F34))*1),0)</f>
        <v>0</v>
      </c>
      <c r="D34" s="141"/>
      <c r="E34" s="96"/>
      <c r="F34" s="99"/>
    </row>
    <row r="35" spans="1:6" ht="15.75" thickBot="1">
      <c r="A35" s="16" t="s">
        <v>27</v>
      </c>
      <c r="B35" s="116" t="s">
        <v>60</v>
      </c>
      <c r="C35" s="179">
        <f>IF((NOT(ISBLANK(D35))+NOT(ISBLANK(E35))+NOT(ISBLANK(F35)))=1,--(NOT(ISBLANK(D35))*3+NOT(ISBLANK(E35))*2+NOT(ISBLANK(F35))*1),0)</f>
        <v>0</v>
      </c>
      <c r="D35" s="141"/>
      <c r="E35" s="95"/>
      <c r="F35" s="98"/>
    </row>
    <row r="36" spans="1:6" ht="16.5" thickTop="1" thickBot="1">
      <c r="A36" s="17"/>
      <c r="B36" s="117" t="s">
        <v>30</v>
      </c>
      <c r="C36" s="179">
        <f t="shared" ref="C36:C55" si="7">IF((NOT(ISBLANK(D36))+NOT(ISBLANK(E36))+NOT(ISBLANK(F36)))=1,--(NOT(ISBLANK(D36))*3+NOT(ISBLANK(E36))*2+NOT(ISBLANK(F36))*1),0)</f>
        <v>0</v>
      </c>
      <c r="D36" s="86"/>
      <c r="E36" s="87"/>
      <c r="F36" s="90"/>
    </row>
    <row r="37" spans="1:6" ht="16.5" thickTop="1" thickBot="1">
      <c r="A37" s="17"/>
      <c r="B37" s="117" t="s">
        <v>28</v>
      </c>
      <c r="C37" s="179">
        <f t="shared" si="7"/>
        <v>0</v>
      </c>
      <c r="D37" s="86"/>
      <c r="E37" s="87"/>
      <c r="F37" s="90"/>
    </row>
    <row r="38" spans="1:6" ht="16.5" thickTop="1" thickBot="1">
      <c r="A38" s="17"/>
      <c r="B38" s="117" t="s">
        <v>61</v>
      </c>
      <c r="C38" s="179">
        <f t="shared" si="7"/>
        <v>0</v>
      </c>
      <c r="D38" s="86"/>
      <c r="E38" s="87"/>
      <c r="F38" s="90"/>
    </row>
    <row r="39" spans="1:6" ht="16.5" thickTop="1" thickBot="1">
      <c r="A39" s="17"/>
      <c r="B39" s="117" t="s">
        <v>31</v>
      </c>
      <c r="C39" s="179">
        <f t="shared" si="7"/>
        <v>0</v>
      </c>
      <c r="D39" s="86"/>
      <c r="E39" s="87"/>
      <c r="F39" s="90"/>
    </row>
    <row r="40" spans="1:6" ht="16.5" thickTop="1" thickBot="1">
      <c r="A40" s="17"/>
      <c r="B40" s="117" t="s">
        <v>62</v>
      </c>
      <c r="C40" s="179">
        <f t="shared" si="7"/>
        <v>0</v>
      </c>
      <c r="D40" s="86"/>
      <c r="E40" s="87"/>
      <c r="F40" s="90"/>
    </row>
    <row r="41" spans="1:6" ht="16.5" thickTop="1" thickBot="1">
      <c r="A41" s="18"/>
      <c r="B41" s="118" t="s">
        <v>63</v>
      </c>
      <c r="C41" s="179">
        <f t="shared" si="7"/>
        <v>0</v>
      </c>
      <c r="D41" s="86"/>
      <c r="E41" s="87"/>
      <c r="F41" s="90"/>
    </row>
    <row r="42" spans="1:6" ht="16.5" thickTop="1" thickBot="1">
      <c r="A42" s="19" t="s">
        <v>26</v>
      </c>
      <c r="B42" s="119" t="s">
        <v>64</v>
      </c>
      <c r="C42" s="179">
        <f t="shared" si="7"/>
        <v>0</v>
      </c>
      <c r="D42" s="86"/>
      <c r="E42" s="87"/>
      <c r="F42" s="90"/>
    </row>
    <row r="43" spans="1:6" ht="16.5" thickTop="1" thickBot="1">
      <c r="A43" s="17"/>
      <c r="B43" s="120" t="s">
        <v>65</v>
      </c>
      <c r="C43" s="179">
        <f t="shared" si="7"/>
        <v>0</v>
      </c>
      <c r="D43" s="86"/>
      <c r="E43" s="87"/>
      <c r="F43" s="90"/>
    </row>
    <row r="44" spans="1:6" ht="16.5" thickTop="1" thickBot="1">
      <c r="A44" s="17"/>
      <c r="B44" s="120" t="s">
        <v>66</v>
      </c>
      <c r="C44" s="179">
        <f t="shared" si="7"/>
        <v>0</v>
      </c>
      <c r="D44" s="86"/>
      <c r="E44" s="87"/>
      <c r="F44" s="90"/>
    </row>
    <row r="45" spans="1:6" ht="16.5" thickTop="1" thickBot="1">
      <c r="A45" s="17"/>
      <c r="B45" s="120" t="s">
        <v>67</v>
      </c>
      <c r="C45" s="179">
        <f t="shared" si="7"/>
        <v>0</v>
      </c>
      <c r="D45" s="86"/>
      <c r="E45" s="87"/>
      <c r="F45" s="90"/>
    </row>
    <row r="46" spans="1:6" ht="16.5" thickTop="1" thickBot="1">
      <c r="A46" s="20"/>
      <c r="B46" s="121" t="s">
        <v>68</v>
      </c>
      <c r="C46" s="179">
        <f t="shared" si="7"/>
        <v>0</v>
      </c>
      <c r="D46" s="86"/>
      <c r="E46" s="93"/>
      <c r="F46" s="90"/>
    </row>
    <row r="47" spans="1:6" ht="16.5" thickTop="1" thickBot="1">
      <c r="A47" s="21" t="s">
        <v>19</v>
      </c>
      <c r="B47" s="122" t="s">
        <v>69</v>
      </c>
      <c r="C47" s="179">
        <f t="shared" si="7"/>
        <v>0</v>
      </c>
      <c r="D47" s="86"/>
      <c r="E47" s="87"/>
      <c r="F47" s="90"/>
    </row>
    <row r="48" spans="1:6" ht="16.5" thickTop="1" thickBot="1">
      <c r="A48" s="22"/>
      <c r="B48" s="117" t="s">
        <v>22</v>
      </c>
      <c r="C48" s="179">
        <f t="shared" si="7"/>
        <v>0</v>
      </c>
      <c r="D48" s="86"/>
      <c r="E48" s="87"/>
      <c r="F48" s="90"/>
    </row>
    <row r="49" spans="1:6" ht="16.5" thickTop="1" thickBot="1">
      <c r="A49" s="22"/>
      <c r="B49" s="117" t="s">
        <v>21</v>
      </c>
      <c r="C49" s="179">
        <f t="shared" si="7"/>
        <v>0</v>
      </c>
      <c r="D49" s="86"/>
      <c r="E49" s="87"/>
      <c r="F49" s="90"/>
    </row>
    <row r="50" spans="1:6" ht="16.5" thickTop="1" thickBot="1">
      <c r="A50" s="22"/>
      <c r="B50" s="117" t="s">
        <v>20</v>
      </c>
      <c r="C50" s="179">
        <f t="shared" si="7"/>
        <v>0</v>
      </c>
      <c r="D50" s="86"/>
      <c r="E50" s="87"/>
      <c r="F50" s="90"/>
    </row>
    <row r="51" spans="1:6" ht="16.5" thickTop="1" thickBot="1">
      <c r="A51" s="23"/>
      <c r="B51" s="118" t="s">
        <v>70</v>
      </c>
      <c r="C51" s="179">
        <f t="shared" si="7"/>
        <v>0</v>
      </c>
      <c r="D51" s="86"/>
      <c r="E51" s="87"/>
      <c r="F51" s="90"/>
    </row>
    <row r="52" spans="1:6" ht="16.5" thickTop="1" thickBot="1">
      <c r="A52" s="21" t="s">
        <v>15</v>
      </c>
      <c r="B52" s="122" t="s">
        <v>71</v>
      </c>
      <c r="C52" s="179">
        <f t="shared" si="7"/>
        <v>0</v>
      </c>
      <c r="D52" s="86"/>
      <c r="E52" s="87"/>
      <c r="F52" s="90"/>
    </row>
    <row r="53" spans="1:6" ht="16.5" thickTop="1" thickBot="1">
      <c r="A53" s="22"/>
      <c r="B53" s="117" t="s">
        <v>16</v>
      </c>
      <c r="C53" s="179">
        <f t="shared" si="7"/>
        <v>0</v>
      </c>
      <c r="D53" s="86"/>
      <c r="E53" s="87"/>
      <c r="F53" s="90"/>
    </row>
    <row r="54" spans="1:6" ht="16.5" thickTop="1" thickBot="1">
      <c r="A54" s="22"/>
      <c r="B54" s="117" t="s">
        <v>17</v>
      </c>
      <c r="C54" s="179">
        <f t="shared" si="7"/>
        <v>0</v>
      </c>
      <c r="D54" s="86"/>
      <c r="E54" s="87"/>
      <c r="F54" s="90"/>
    </row>
    <row r="55" spans="1:6" ht="16.5" thickTop="1" thickBot="1">
      <c r="A55" s="23"/>
      <c r="B55" s="118" t="s">
        <v>18</v>
      </c>
      <c r="C55" s="180">
        <f t="shared" si="7"/>
        <v>0</v>
      </c>
      <c r="D55" s="97"/>
      <c r="E55" s="96"/>
      <c r="F55" s="99"/>
    </row>
    <row r="56" spans="1:6" ht="15.75" thickBot="1">
      <c r="A56" s="24" t="s">
        <v>13</v>
      </c>
      <c r="B56" s="123" t="s">
        <v>72</v>
      </c>
      <c r="C56" s="181">
        <f>IF((NOT(ISBLANK(D56))+NOT(ISBLANK(E56))+NOT(ISBLANK(F56)))=1,--(NOT(ISBLANK(D56))*3+NOT(ISBLANK(E56))*2+NOT(ISBLANK(F56))*1),0)</f>
        <v>0</v>
      </c>
      <c r="D56" s="94"/>
      <c r="E56" s="95"/>
      <c r="F56" s="98"/>
    </row>
    <row r="57" spans="1:6" ht="16.5" thickTop="1" thickBot="1">
      <c r="A57" s="25"/>
      <c r="B57" s="124" t="s">
        <v>73</v>
      </c>
      <c r="C57" s="181">
        <f t="shared" ref="C57:C64" si="8">IF((NOT(ISBLANK(D57))+NOT(ISBLANK(E57))+NOT(ISBLANK(F57)))=1,--(NOT(ISBLANK(D57))*3+NOT(ISBLANK(E57))*2+NOT(ISBLANK(F57))*1),0)</f>
        <v>0</v>
      </c>
      <c r="D57" s="86"/>
      <c r="E57" s="87"/>
      <c r="F57" s="90"/>
    </row>
    <row r="58" spans="1:6" ht="16.5" thickTop="1" thickBot="1">
      <c r="A58" s="25"/>
      <c r="B58" s="124" t="s">
        <v>74</v>
      </c>
      <c r="C58" s="181">
        <f t="shared" si="8"/>
        <v>0</v>
      </c>
      <c r="D58" s="86"/>
      <c r="E58" s="87"/>
      <c r="F58" s="90"/>
    </row>
    <row r="59" spans="1:6" ht="16.5" thickTop="1" thickBot="1">
      <c r="A59" s="25"/>
      <c r="B59" s="124" t="s">
        <v>75</v>
      </c>
      <c r="C59" s="181">
        <f t="shared" si="8"/>
        <v>0</v>
      </c>
      <c r="D59" s="86"/>
      <c r="E59" s="87"/>
      <c r="F59" s="90"/>
    </row>
    <row r="60" spans="1:6" ht="16.5" thickTop="1" thickBot="1">
      <c r="A60" s="25"/>
      <c r="B60" s="124" t="s">
        <v>76</v>
      </c>
      <c r="C60" s="181">
        <f t="shared" si="8"/>
        <v>0</v>
      </c>
      <c r="D60" s="86"/>
      <c r="E60" s="87"/>
      <c r="F60" s="90"/>
    </row>
    <row r="61" spans="1:6" ht="16.5" thickTop="1" thickBot="1">
      <c r="A61" s="25"/>
      <c r="B61" s="124" t="s">
        <v>77</v>
      </c>
      <c r="C61" s="181">
        <f t="shared" si="8"/>
        <v>0</v>
      </c>
      <c r="D61" s="86"/>
      <c r="E61" s="87"/>
      <c r="F61" s="90"/>
    </row>
    <row r="62" spans="1:6" ht="16.5" thickTop="1" thickBot="1">
      <c r="A62" s="26"/>
      <c r="B62" s="125" t="s">
        <v>78</v>
      </c>
      <c r="C62" s="181">
        <f t="shared" si="8"/>
        <v>0</v>
      </c>
      <c r="D62" s="86"/>
      <c r="E62" s="93"/>
      <c r="F62" s="90"/>
    </row>
    <row r="63" spans="1:6" ht="16.5" thickTop="1" thickBot="1">
      <c r="A63" s="27" t="s">
        <v>14</v>
      </c>
      <c r="B63" s="126" t="s">
        <v>79</v>
      </c>
      <c r="C63" s="181">
        <f t="shared" si="8"/>
        <v>0</v>
      </c>
      <c r="D63" s="86"/>
      <c r="E63" s="87"/>
      <c r="F63" s="90"/>
    </row>
    <row r="64" spans="1:6" ht="16.5" thickTop="1" thickBot="1">
      <c r="A64" s="28" t="s">
        <v>80</v>
      </c>
      <c r="B64" s="127" t="s">
        <v>81</v>
      </c>
      <c r="C64" s="182">
        <f t="shared" si="8"/>
        <v>0</v>
      </c>
      <c r="D64" s="97"/>
      <c r="E64" s="96"/>
      <c r="F64" s="99"/>
    </row>
    <row r="65" spans="1:6" ht="15.75" thickBot="1">
      <c r="A65" s="29" t="s">
        <v>82</v>
      </c>
      <c r="B65" s="128" t="s">
        <v>83</v>
      </c>
      <c r="C65" s="183">
        <f>IF((NOT(ISBLANK(D65))+NOT(ISBLANK(E65))+NOT(ISBLANK(F65)))=1,--(NOT(ISBLANK(D65))*3+NOT(ISBLANK(E65))*2+NOT(ISBLANK(F65))*1),0)</f>
        <v>0</v>
      </c>
      <c r="D65" s="94"/>
      <c r="E65" s="95"/>
      <c r="F65" s="98"/>
    </row>
    <row r="66" spans="1:6" ht="16.5" thickTop="1" thickBot="1">
      <c r="A66" s="30"/>
      <c r="B66" s="129" t="s">
        <v>84</v>
      </c>
      <c r="C66" s="183">
        <f t="shared" ref="C66:C68" si="9">IF((NOT(ISBLANK(D66))+NOT(ISBLANK(E66))+NOT(ISBLANK(F66)))=1,--(NOT(ISBLANK(D66))*3+NOT(ISBLANK(E66))*2+NOT(ISBLANK(F66))*1),0)</f>
        <v>0</v>
      </c>
      <c r="D66" s="86"/>
      <c r="E66" s="87"/>
      <c r="F66" s="90"/>
    </row>
    <row r="67" spans="1:6" ht="16.5" thickTop="1" thickBot="1">
      <c r="A67" s="30"/>
      <c r="B67" s="129" t="s">
        <v>85</v>
      </c>
      <c r="C67" s="183">
        <f t="shared" si="9"/>
        <v>0</v>
      </c>
      <c r="D67" s="86"/>
      <c r="E67" s="87"/>
      <c r="F67" s="90"/>
    </row>
    <row r="68" spans="1:6" ht="16.5" thickTop="1" thickBot="1">
      <c r="A68" s="31" t="s">
        <v>86</v>
      </c>
      <c r="B68" s="130" t="s">
        <v>87</v>
      </c>
      <c r="C68" s="184">
        <f t="shared" si="9"/>
        <v>0</v>
      </c>
      <c r="D68" s="97"/>
      <c r="E68" s="96"/>
      <c r="F68" s="99"/>
    </row>
    <row r="69" spans="1:6" ht="15.75" thickBot="1">
      <c r="A69" s="32" t="s">
        <v>9</v>
      </c>
      <c r="B69" s="131" t="s">
        <v>88</v>
      </c>
      <c r="C69" s="185">
        <f>IF((NOT(ISBLANK(D69))+NOT(ISBLANK(E69))+NOT(ISBLANK(F69)))=1,--(NOT(ISBLANK(D69))*3+NOT(ISBLANK(E69))*2+NOT(ISBLANK(F69))*1),0)</f>
        <v>0</v>
      </c>
      <c r="D69" s="94"/>
      <c r="E69" s="95"/>
      <c r="F69" s="98"/>
    </row>
    <row r="70" spans="1:6" ht="16.5" thickTop="1" thickBot="1">
      <c r="A70" s="33"/>
      <c r="B70" s="132" t="s">
        <v>10</v>
      </c>
      <c r="C70" s="185">
        <f t="shared" ref="C70:C77" si="10">IF((NOT(ISBLANK(D70))+NOT(ISBLANK(E70))+NOT(ISBLANK(F70)))=1,--(NOT(ISBLANK(D70))*3+NOT(ISBLANK(E70))*2+NOT(ISBLANK(F70))*1),0)</f>
        <v>0</v>
      </c>
      <c r="D70" s="86"/>
      <c r="E70" s="87"/>
      <c r="F70" s="90"/>
    </row>
    <row r="71" spans="1:6" ht="15.75" customHeight="1" thickTop="1" thickBot="1">
      <c r="A71" s="33"/>
      <c r="B71" s="133" t="s">
        <v>12</v>
      </c>
      <c r="C71" s="185">
        <f t="shared" si="10"/>
        <v>0</v>
      </c>
      <c r="D71" s="86"/>
      <c r="E71" s="87"/>
      <c r="F71" s="90"/>
    </row>
    <row r="72" spans="1:6" ht="16.5" customHeight="1" thickTop="1" thickBot="1">
      <c r="A72" s="33"/>
      <c r="B72" s="133" t="s">
        <v>89</v>
      </c>
      <c r="C72" s="185">
        <f t="shared" si="10"/>
        <v>0</v>
      </c>
      <c r="D72" s="86"/>
      <c r="E72" s="87"/>
      <c r="F72" s="90"/>
    </row>
    <row r="73" spans="1:6" ht="16.5" thickTop="1" thickBot="1">
      <c r="A73" s="34"/>
      <c r="B73" s="134" t="s">
        <v>11</v>
      </c>
      <c r="C73" s="185">
        <f t="shared" si="10"/>
        <v>0</v>
      </c>
      <c r="D73" s="86"/>
      <c r="E73" s="87"/>
      <c r="F73" s="90"/>
    </row>
    <row r="74" spans="1:6" ht="16.5" thickTop="1" thickBot="1">
      <c r="A74" s="35" t="s">
        <v>4</v>
      </c>
      <c r="B74" s="135" t="s">
        <v>8</v>
      </c>
      <c r="C74" s="185">
        <f t="shared" si="10"/>
        <v>0</v>
      </c>
      <c r="D74" s="86"/>
      <c r="E74" s="87"/>
      <c r="F74" s="90"/>
    </row>
    <row r="75" spans="1:6" ht="16.5" thickTop="1" thickBot="1">
      <c r="A75" s="33"/>
      <c r="B75" s="132" t="s">
        <v>5</v>
      </c>
      <c r="C75" s="185">
        <f t="shared" si="10"/>
        <v>0</v>
      </c>
      <c r="D75" s="86"/>
      <c r="E75" s="87"/>
      <c r="F75" s="90"/>
    </row>
    <row r="76" spans="1:6" ht="16.5" thickTop="1" thickBot="1">
      <c r="A76" s="33"/>
      <c r="B76" s="132" t="s">
        <v>6</v>
      </c>
      <c r="C76" s="185">
        <f t="shared" si="10"/>
        <v>0</v>
      </c>
      <c r="D76" s="86"/>
      <c r="E76" s="87"/>
      <c r="F76" s="90"/>
    </row>
    <row r="77" spans="1:6" ht="16.5" thickTop="1" thickBot="1">
      <c r="A77" s="34"/>
      <c r="B77" s="134" t="s">
        <v>7</v>
      </c>
      <c r="C77" s="186">
        <f t="shared" si="10"/>
        <v>0</v>
      </c>
      <c r="D77" s="97"/>
      <c r="E77" s="96"/>
      <c r="F77" s="99"/>
    </row>
    <row r="78" spans="1:6" ht="15.75" thickBot="1">
      <c r="A78" s="36" t="s">
        <v>29</v>
      </c>
      <c r="B78" s="136" t="s">
        <v>90</v>
      </c>
      <c r="C78" s="187">
        <f>IF((NOT(ISBLANK(D78))+NOT(ISBLANK(E78))+NOT(ISBLANK(F78)))=1,--(NOT(ISBLANK(D78))*3+NOT(ISBLANK(E78))*2+NOT(ISBLANK(F78))*1),0)</f>
        <v>0</v>
      </c>
      <c r="D78" s="94"/>
      <c r="E78" s="95"/>
      <c r="F78" s="98"/>
    </row>
    <row r="79" spans="1:6" ht="16.5" thickTop="1" thickBot="1">
      <c r="A79" s="37"/>
      <c r="B79" s="137" t="s">
        <v>91</v>
      </c>
      <c r="C79" s="187">
        <f t="shared" ref="C79:C88" si="11">IF((NOT(ISBLANK(D79))+NOT(ISBLANK(E79))+NOT(ISBLANK(F79)))=1,--(NOT(ISBLANK(D79))*3+NOT(ISBLANK(E79))*2+NOT(ISBLANK(F79))*1),0)</f>
        <v>0</v>
      </c>
      <c r="D79" s="86"/>
      <c r="E79" s="87"/>
      <c r="F79" s="90"/>
    </row>
    <row r="80" spans="1:6" ht="16.5" thickTop="1" thickBot="1">
      <c r="A80" s="37"/>
      <c r="B80" s="137" t="s">
        <v>92</v>
      </c>
      <c r="C80" s="187">
        <f t="shared" si="11"/>
        <v>0</v>
      </c>
      <c r="D80" s="86"/>
      <c r="E80" s="87"/>
      <c r="F80" s="90"/>
    </row>
    <row r="81" spans="1:6" ht="16.5" thickTop="1" thickBot="1">
      <c r="A81" s="38"/>
      <c r="B81" s="138" t="s">
        <v>36</v>
      </c>
      <c r="C81" s="187">
        <f t="shared" si="11"/>
        <v>0</v>
      </c>
      <c r="D81" s="86"/>
      <c r="E81" s="87"/>
      <c r="F81" s="90"/>
    </row>
    <row r="82" spans="1:6" ht="16.5" thickTop="1" thickBot="1">
      <c r="A82" s="39" t="s">
        <v>23</v>
      </c>
      <c r="B82" s="139" t="s">
        <v>93</v>
      </c>
      <c r="C82" s="187">
        <f t="shared" si="11"/>
        <v>0</v>
      </c>
      <c r="D82" s="86"/>
      <c r="E82" s="87"/>
      <c r="F82" s="90"/>
    </row>
    <row r="83" spans="1:6" ht="16.5" thickTop="1" thickBot="1">
      <c r="A83" s="40"/>
      <c r="B83" s="137" t="s">
        <v>24</v>
      </c>
      <c r="C83" s="187">
        <f t="shared" si="11"/>
        <v>0</v>
      </c>
      <c r="D83" s="86"/>
      <c r="E83" s="87"/>
      <c r="F83" s="90"/>
    </row>
    <row r="84" spans="1:6" ht="16.5" thickTop="1" thickBot="1">
      <c r="A84" s="40">
        <v>3</v>
      </c>
      <c r="B84" s="137" t="s">
        <v>94</v>
      </c>
      <c r="C84" s="187">
        <f t="shared" si="11"/>
        <v>0</v>
      </c>
      <c r="D84" s="86"/>
      <c r="E84" s="87"/>
      <c r="F84" s="90"/>
    </row>
    <row r="85" spans="1:6" ht="16.5" thickTop="1" thickBot="1">
      <c r="A85" s="40"/>
      <c r="B85" s="137" t="s">
        <v>95</v>
      </c>
      <c r="C85" s="187">
        <f t="shared" si="11"/>
        <v>0</v>
      </c>
      <c r="D85" s="91"/>
      <c r="E85" s="93"/>
      <c r="F85" s="90"/>
    </row>
    <row r="86" spans="1:6" ht="16.5" thickTop="1" thickBot="1">
      <c r="A86" s="40"/>
      <c r="B86" s="137" t="s">
        <v>96</v>
      </c>
      <c r="C86" s="187">
        <f t="shared" si="11"/>
        <v>0</v>
      </c>
      <c r="D86" s="86"/>
      <c r="E86" s="87"/>
      <c r="F86" s="90"/>
    </row>
    <row r="87" spans="1:6" ht="16.5" thickTop="1" thickBot="1">
      <c r="A87" s="40"/>
      <c r="B87" s="137" t="s">
        <v>97</v>
      </c>
      <c r="C87" s="187">
        <f t="shared" si="11"/>
        <v>0</v>
      </c>
      <c r="D87" s="86"/>
      <c r="E87" s="87"/>
      <c r="F87" s="90"/>
    </row>
    <row r="88" spans="1:6" ht="16.5" thickTop="1" thickBot="1">
      <c r="A88" s="41"/>
      <c r="B88" s="138" t="s">
        <v>25</v>
      </c>
      <c r="C88" s="188">
        <f t="shared" si="11"/>
        <v>0</v>
      </c>
      <c r="D88" s="97"/>
      <c r="E88" s="96"/>
      <c r="F88" s="99"/>
    </row>
    <row r="89" spans="1:6">
      <c r="A89" s="142"/>
      <c r="B89" s="42" t="s">
        <v>101</v>
      </c>
    </row>
    <row r="90" spans="1:6">
      <c r="A90" s="143"/>
      <c r="B90" s="43" t="s">
        <v>2</v>
      </c>
      <c r="C90" s="44">
        <f>AVERAGE(C2:C7)</f>
        <v>0</v>
      </c>
    </row>
    <row r="91" spans="1:6" ht="15.75" thickBot="1">
      <c r="A91" s="144"/>
      <c r="B91" s="45" t="s">
        <v>102</v>
      </c>
      <c r="C91" s="46">
        <f>AVERAGE(C2:C7)</f>
        <v>0</v>
      </c>
    </row>
    <row r="92" spans="1:6">
      <c r="A92" s="145"/>
      <c r="B92" s="47" t="s">
        <v>103</v>
      </c>
      <c r="C92" s="48">
        <f>AVERAGE(C15:C18)</f>
        <v>0</v>
      </c>
    </row>
    <row r="93" spans="1:6" ht="15.75" thickBot="1">
      <c r="A93" s="146"/>
      <c r="B93" s="49" t="s">
        <v>104</v>
      </c>
      <c r="C93" s="50">
        <f>AVERAGE(C15:C18)</f>
        <v>0</v>
      </c>
    </row>
    <row r="94" spans="1:6">
      <c r="A94" s="147"/>
      <c r="B94" s="51" t="s">
        <v>1</v>
      </c>
      <c r="C94" s="44">
        <f>AVERAGE(C8:C11)</f>
        <v>0</v>
      </c>
    </row>
    <row r="95" spans="1:6">
      <c r="A95" s="147"/>
      <c r="B95" s="52" t="s">
        <v>0</v>
      </c>
      <c r="C95" s="44">
        <f>C12</f>
        <v>0</v>
      </c>
    </row>
    <row r="96" spans="1:6" ht="15.75" thickBot="1">
      <c r="A96" s="148"/>
      <c r="B96" s="53" t="s">
        <v>105</v>
      </c>
      <c r="C96" s="54">
        <f>AVERAGE(C8:C12)</f>
        <v>0</v>
      </c>
    </row>
    <row r="97" spans="1:3">
      <c r="A97" s="149"/>
      <c r="B97" s="166" t="s">
        <v>50</v>
      </c>
      <c r="C97" s="44">
        <f>AVERAGE(C19:C23)</f>
        <v>0</v>
      </c>
    </row>
    <row r="98" spans="1:3" ht="15.75" thickBot="1">
      <c r="A98" s="150"/>
      <c r="B98" s="84" t="s">
        <v>106</v>
      </c>
      <c r="C98" s="55">
        <f>AVERAGE(C19:C23)</f>
        <v>0</v>
      </c>
    </row>
    <row r="99" spans="1:3">
      <c r="A99" s="151"/>
      <c r="B99" s="167" t="s">
        <v>56</v>
      </c>
      <c r="C99" s="44">
        <f>AVERAGE(C24:C28)</f>
        <v>0</v>
      </c>
    </row>
    <row r="100" spans="1:3" ht="15.75" thickBot="1">
      <c r="A100" s="152"/>
      <c r="B100" s="85" t="s">
        <v>107</v>
      </c>
      <c r="C100" s="56">
        <f>AVERAGE(C24:C28)</f>
        <v>0</v>
      </c>
    </row>
    <row r="101" spans="1:3">
      <c r="A101" s="204"/>
      <c r="B101" s="193" t="s">
        <v>119</v>
      </c>
      <c r="C101" s="44">
        <f>AVERAGE(C29:C34)</f>
        <v>0</v>
      </c>
    </row>
    <row r="102" spans="1:3" ht="15.75" thickBot="1">
      <c r="A102" s="205"/>
      <c r="B102" s="194" t="s">
        <v>118</v>
      </c>
      <c r="C102" s="195">
        <f>AVERAGE(C29:C34)</f>
        <v>0</v>
      </c>
    </row>
    <row r="103" spans="1:3">
      <c r="A103" s="153"/>
      <c r="B103" s="57" t="s">
        <v>27</v>
      </c>
      <c r="C103" s="44">
        <f t="shared" ref="C103" si="12">AVERAGE(C35:C41)</f>
        <v>0</v>
      </c>
    </row>
    <row r="104" spans="1:3">
      <c r="A104" s="153"/>
      <c r="B104" s="57" t="s">
        <v>26</v>
      </c>
      <c r="C104" s="44">
        <f t="shared" ref="C104" si="13">AVERAGE(C42:C46)</f>
        <v>0</v>
      </c>
    </row>
    <row r="105" spans="1:3">
      <c r="A105" s="153"/>
      <c r="B105" s="58" t="s">
        <v>19</v>
      </c>
      <c r="C105" s="44">
        <f t="shared" ref="C105" si="14">AVERAGE(C47:C51)</f>
        <v>0</v>
      </c>
    </row>
    <row r="106" spans="1:3">
      <c r="A106" s="153"/>
      <c r="B106" s="58" t="s">
        <v>15</v>
      </c>
      <c r="C106" s="44">
        <f t="shared" ref="C106" si="15">AVERAGE(C52:C55)</f>
        <v>0</v>
      </c>
    </row>
    <row r="107" spans="1:3" ht="15.75" thickBot="1">
      <c r="A107" s="154"/>
      <c r="B107" s="59" t="s">
        <v>108</v>
      </c>
      <c r="C107" s="60">
        <f t="shared" ref="C107" si="16">AVERAGE(C35:C55)</f>
        <v>0</v>
      </c>
    </row>
    <row r="108" spans="1:3">
      <c r="A108" s="155"/>
      <c r="B108" s="61" t="s">
        <v>13</v>
      </c>
      <c r="C108" s="44">
        <f t="shared" ref="C108" si="17">AVERAGE(C56:C62)</f>
        <v>0</v>
      </c>
    </row>
    <row r="109" spans="1:3">
      <c r="A109" s="155"/>
      <c r="B109" s="61" t="s">
        <v>14</v>
      </c>
      <c r="C109" s="44">
        <f>AVERAGE(C63:C63)</f>
        <v>0</v>
      </c>
    </row>
    <row r="110" spans="1:3">
      <c r="A110" s="155"/>
      <c r="B110" s="62" t="s">
        <v>109</v>
      </c>
      <c r="C110" s="44">
        <f>AVERAGE(C64:C64)</f>
        <v>0</v>
      </c>
    </row>
    <row r="111" spans="1:3" ht="15.75" thickBot="1">
      <c r="A111" s="156"/>
      <c r="B111" s="63" t="s">
        <v>110</v>
      </c>
      <c r="C111" s="64">
        <f t="shared" ref="C111" si="18">AVERAGE(C56:C68)</f>
        <v>0</v>
      </c>
    </row>
    <row r="112" spans="1:3">
      <c r="A112" s="157"/>
      <c r="B112" s="65" t="s">
        <v>82</v>
      </c>
      <c r="C112" s="44">
        <f t="shared" ref="C112" si="19">AVERAGE(C65:C67)</f>
        <v>0</v>
      </c>
    </row>
    <row r="113" spans="1:3">
      <c r="A113" s="157"/>
      <c r="B113" s="65" t="s">
        <v>86</v>
      </c>
      <c r="C113" s="44">
        <f t="shared" ref="C113" si="20">C68</f>
        <v>0</v>
      </c>
    </row>
    <row r="114" spans="1:3" ht="15.75" thickBot="1">
      <c r="A114" s="158"/>
      <c r="B114" s="66" t="s">
        <v>111</v>
      </c>
      <c r="C114" s="67">
        <f t="shared" ref="C114" si="21">AVERAGE(C65:C68)</f>
        <v>0</v>
      </c>
    </row>
    <row r="115" spans="1:3">
      <c r="A115" s="159"/>
      <c r="B115" s="68" t="s">
        <v>9</v>
      </c>
      <c r="C115" s="44">
        <f t="shared" ref="C115" si="22">AVERAGE(C69:C73)</f>
        <v>0</v>
      </c>
    </row>
    <row r="116" spans="1:3">
      <c r="A116" s="159"/>
      <c r="B116" s="69" t="s">
        <v>4</v>
      </c>
      <c r="C116" s="44">
        <f t="shared" ref="C116" si="23">AVERAGE(C74:C77)</f>
        <v>0</v>
      </c>
    </row>
    <row r="117" spans="1:3" ht="15.75" thickBot="1">
      <c r="A117" s="160"/>
      <c r="B117" s="70" t="s">
        <v>112</v>
      </c>
      <c r="C117" s="71">
        <f t="shared" ref="C117" si="24">AVERAGE(C69:C77)</f>
        <v>0</v>
      </c>
    </row>
    <row r="118" spans="1:3">
      <c r="A118" s="161"/>
      <c r="B118" s="72" t="s">
        <v>29</v>
      </c>
      <c r="C118" s="44">
        <f t="shared" ref="C118" si="25">AVERAGE(C78:C81)</f>
        <v>0</v>
      </c>
    </row>
    <row r="119" spans="1:3">
      <c r="A119" s="161"/>
      <c r="B119" s="73" t="s">
        <v>23</v>
      </c>
      <c r="C119" s="44">
        <f t="shared" ref="C119" si="26">AVERAGE(C82:C88)</f>
        <v>0</v>
      </c>
    </row>
    <row r="120" spans="1:3" ht="15.75" thickBot="1">
      <c r="A120" s="168"/>
      <c r="B120" s="74" t="s">
        <v>113</v>
      </c>
      <c r="C120" s="75">
        <f t="shared" ref="C120" si="27">AVERAGE(C78:C88)</f>
        <v>0</v>
      </c>
    </row>
    <row r="121" spans="1:3">
      <c r="A121" s="169"/>
      <c r="B121" s="170" t="s">
        <v>116</v>
      </c>
    </row>
    <row r="122" spans="1:3" ht="15.75" thickBot="1">
      <c r="A122" s="169"/>
      <c r="B122" s="45" t="s">
        <v>114</v>
      </c>
      <c r="C122" s="76">
        <f t="shared" ref="C122" si="28">C91</f>
        <v>0</v>
      </c>
    </row>
    <row r="123" spans="1:3" ht="15.75" thickBot="1">
      <c r="A123" s="169"/>
      <c r="B123" s="49" t="s">
        <v>104</v>
      </c>
      <c r="C123" s="77">
        <f t="shared" ref="C123" si="29">C93</f>
        <v>0</v>
      </c>
    </row>
    <row r="124" spans="1:3" ht="15.75" thickBot="1">
      <c r="A124" s="169"/>
      <c r="B124" s="78" t="s">
        <v>105</v>
      </c>
      <c r="C124" s="79">
        <f t="shared" ref="C124" si="30">C96</f>
        <v>0</v>
      </c>
    </row>
    <row r="125" spans="1:3" ht="15.75" thickBot="1">
      <c r="A125" s="169"/>
      <c r="B125" s="190" t="s">
        <v>106</v>
      </c>
      <c r="C125" s="79">
        <f t="shared" ref="C125" si="31">C98</f>
        <v>0</v>
      </c>
    </row>
    <row r="126" spans="1:3" ht="15.75" thickBot="1">
      <c r="A126" s="169"/>
      <c r="B126" s="191" t="s">
        <v>107</v>
      </c>
      <c r="C126" s="79">
        <f t="shared" ref="C126" si="32">C100</f>
        <v>0</v>
      </c>
    </row>
    <row r="127" spans="1:3" ht="15.75" thickBot="1">
      <c r="A127" s="169"/>
      <c r="B127" s="192" t="s">
        <v>118</v>
      </c>
      <c r="C127" s="79">
        <f>C102</f>
        <v>0</v>
      </c>
    </row>
    <row r="128" spans="1:3" ht="15.75" thickBot="1">
      <c r="A128" s="169"/>
      <c r="B128" s="59" t="s">
        <v>108</v>
      </c>
      <c r="C128" s="80">
        <f t="shared" ref="C128" si="33">C107</f>
        <v>0</v>
      </c>
    </row>
    <row r="129" spans="1:3" ht="15.75" thickBot="1">
      <c r="A129" s="169"/>
      <c r="B129" s="63" t="s">
        <v>110</v>
      </c>
      <c r="C129" s="81">
        <f t="shared" ref="C129" si="34">C111</f>
        <v>0</v>
      </c>
    </row>
    <row r="130" spans="1:3" ht="15.75" thickBot="1">
      <c r="A130" s="169"/>
      <c r="B130" s="66" t="s">
        <v>115</v>
      </c>
      <c r="C130" s="81">
        <f t="shared" ref="C130" si="35">C114</f>
        <v>0</v>
      </c>
    </row>
    <row r="131" spans="1:3" ht="15.75" thickBot="1">
      <c r="A131" s="169"/>
      <c r="B131" s="70" t="s">
        <v>112</v>
      </c>
      <c r="C131" s="82">
        <f t="shared" ref="C131" si="36">C117</f>
        <v>0</v>
      </c>
    </row>
    <row r="132" spans="1:3" ht="15.75" thickBot="1">
      <c r="A132" s="169"/>
      <c r="B132" s="74" t="s">
        <v>113</v>
      </c>
      <c r="C132" s="83">
        <f>C120</f>
        <v>0</v>
      </c>
    </row>
    <row r="133" spans="1:3">
      <c r="A133" s="169"/>
    </row>
    <row r="134" spans="1:3">
      <c r="B134" s="170"/>
      <c r="C134" s="189">
        <f>SUM(C122:C132)</f>
        <v>0</v>
      </c>
    </row>
  </sheetData>
  <mergeCells count="1">
    <mergeCell ref="A1:B1"/>
  </mergeCells>
  <phoneticPr fontId="35" type="noConversion"/>
  <conditionalFormatting sqref="C122:C123 C128:C129 C131:C132">
    <cfRule type="colorScale" priority="5">
      <colorScale>
        <cfvo type="min"/>
        <cfvo type="max"/>
        <color rgb="FFFFF67D"/>
        <color rgb="FFF20000"/>
      </colorScale>
    </cfRule>
  </conditionalFormatting>
  <conditionalFormatting sqref="C124:C126 C130">
    <cfRule type="colorScale" priority="6">
      <colorScale>
        <cfvo type="min"/>
        <cfvo type="max"/>
        <color rgb="FFFFF67D"/>
        <color rgb="FFF20000"/>
      </colorScale>
    </cfRule>
  </conditionalFormatting>
  <conditionalFormatting sqref="C127">
    <cfRule type="colorScale" priority="1">
      <colorScale>
        <cfvo type="min"/>
        <cfvo type="max"/>
        <color rgb="FFFFF67D"/>
        <color rgb="FFF20000"/>
      </colorScale>
    </cfRule>
  </conditionalFormatting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honeticPr fontId="3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honeticPr fontId="35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Manchester [work-at-home copy]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 Ina</dc:creator>
  <cp:lastModifiedBy>Meghan Smith</cp:lastModifiedBy>
  <dcterms:created xsi:type="dcterms:W3CDTF">2012-01-22T13:33:51Z</dcterms:created>
  <dcterms:modified xsi:type="dcterms:W3CDTF">2024-09-05T20:27:12Z</dcterms:modified>
</cp:coreProperties>
</file>